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JULIETG\OneDrive - Nouryon\My Documents\Nouryon\Handbook and documents\Vendor Form\Work In Progress\"/>
    </mc:Choice>
  </mc:AlternateContent>
  <xr:revisionPtr revIDLastSave="86" documentId="8_{839F137E-8974-48AF-86D2-DFB2B8DE245C}" xr6:coauthVersionLast="44" xr6:coauthVersionMax="45" xr10:uidLastSave="{4B8A0027-6446-40F2-BA9B-64CB90DFCEB9}"/>
  <workbookProtection workbookAlgorithmName="SHA-512" workbookHashValue="eaU+n/8HxBhl8G7vnRa85lmZS2hIrRn/wCwxEUhtbZOQFoRPjyEhkoS8NRrtkd/ZHb2dVhX+IKmdECw4QDgzMg==" workbookSaltValue="AfmQA7CA4rwYC1gcASqbtQ==" workbookSpinCount="100000" lockStructure="1"/>
  <bookViews>
    <workbookView xWindow="-120" yWindow="-120" windowWidth="29040" windowHeight="15840" xr2:uid="{0DB4E269-F8C7-4C54-9462-84939ABF75C7}"/>
  </bookViews>
  <sheets>
    <sheet name="Vendor Form" sheetId="3" r:id="rId1"/>
    <sheet name="MDM" sheetId="1" state="hidden" r:id="rId2"/>
    <sheet name="Drop down list" sheetId="10" state="hidden" r:id="rId3"/>
  </sheets>
  <externalReferences>
    <externalReference r:id="rId4"/>
  </externalReferences>
  <definedNames>
    <definedName name="_xlnm._FilterDatabase" localSheetId="2" hidden="1">'Drop down list'!$A$1:$Y$297</definedName>
    <definedName name="_xlnm._FilterDatabase" localSheetId="1" hidden="1">MDM!$A$4:$C$109</definedName>
    <definedName name="_xlnm._FilterDatabase" localSheetId="0" hidden="1">'Vendor Form'!#REF!</definedName>
    <definedName name="Company_Code">'[1]Formulas List'!$E$2:$E$64</definedName>
    <definedName name="Company_Code_for_Ariba">'[1]Formulas List'!$G$2:$G$21</definedName>
    <definedName name="ERS">'[1]Formulas List'!$Q$2:$Q$4</definedName>
    <definedName name="House_Bank">'[1]Formulas List'!$N$2:$N$5</definedName>
    <definedName name="ICMS_Taxpayer">'[1]Formulas List'!$K$2:$K$4</definedName>
    <definedName name="Incoterms1">'[1]Formulas List'!$P$2:$P$32</definedName>
    <definedName name="Industry_Key">'[1]Formulas List'!$J$2:$J$297</definedName>
    <definedName name="International_Version_Type">'[1]Formulas List'!$L$2:$L$6</definedName>
    <definedName name="Language_of_Vendor">'[1]Formulas List'!$H$2:$H$17</definedName>
    <definedName name="Order_Currency">'[1]Formulas List'!$O$2:$O$201</definedName>
    <definedName name="Payment_Term">'[1]Formulas List'!$M$2:$M$19</definedName>
    <definedName name="_xlnm.Print_Area" localSheetId="1">MDM!$A$1:$C$103</definedName>
    <definedName name="_xlnm.Print_Area" localSheetId="0">'Vendor Form'!$A$1:$C$60</definedName>
    <definedName name="Purchase_Organization">'[1]Formulas List'!$F$2:$F$82</definedName>
    <definedName name="Stand_Method">'[1]Formulas List'!$I$2:$I$4</definedName>
    <definedName name="test">MDM!$B$6,MDM!#REF!,MDM!$B$10,MDM!#REF!,MDM!$B$11,MDM!$B$12,MDM!#REF!</definedName>
    <definedName name="TypeofRequest">'[1]Formulas List'!$A$2:$A$5</definedName>
    <definedName name="Vendor_account_group">'[1]Formulas List'!$B$2:$B$7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7" i="1" l="1"/>
  <c r="B78" i="1" l="1"/>
  <c r="B106" i="1" l="1"/>
  <c r="B87" i="1"/>
  <c r="B2" i="1"/>
  <c r="B77" i="1"/>
  <c r="B76" i="1"/>
  <c r="B90" i="1" l="1"/>
  <c r="B70" i="1"/>
  <c r="B63" i="1"/>
  <c r="B64" i="1"/>
  <c r="B65" i="1"/>
  <c r="B66" i="1"/>
  <c r="B67" i="1"/>
  <c r="B68" i="1"/>
  <c r="B74" i="1"/>
  <c r="B55" i="1"/>
  <c r="B5" i="1"/>
  <c r="B30" i="1"/>
  <c r="B31" i="1" l="1"/>
  <c r="B59" i="1"/>
  <c r="B107" i="1" l="1"/>
  <c r="B82" i="1" l="1"/>
  <c r="B53" i="1"/>
  <c r="B45" i="1"/>
  <c r="B43" i="1"/>
  <c r="B41" i="1"/>
  <c r="B38" i="1"/>
  <c r="B33" i="1"/>
  <c r="B32" i="1"/>
  <c r="B29" i="1"/>
  <c r="B28" i="1"/>
  <c r="B27" i="1"/>
  <c r="B25" i="1"/>
  <c r="B24" i="1"/>
  <c r="B23" i="1"/>
  <c r="B22" i="1"/>
  <c r="B18" i="1"/>
  <c r="B15" i="1"/>
  <c r="B84" i="1" l="1"/>
  <c r="B89" i="1"/>
  <c r="B8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Juliet, G.M.D. (Gisèle)</author>
    <author>Attary, H. (Hanane) [NRISC]</author>
  </authors>
  <commentList>
    <comment ref="A8" authorId="0" shapeId="0" xr:uid="{2C64ECB8-BC46-4C18-8E6C-FA98888EE380}">
      <text>
        <r>
          <rPr>
            <sz val="9"/>
            <color indexed="81"/>
            <rFont val="Tahoma"/>
            <family val="2"/>
          </rPr>
          <t xml:space="preserve">
Provide for all requests, except create vendor.</t>
        </r>
      </text>
    </comment>
    <comment ref="A11" authorId="0" shapeId="0" xr:uid="{E5ADEAD3-A270-480B-B25D-D5C126F3A4E4}">
      <text>
        <r>
          <rPr>
            <sz val="9"/>
            <color indexed="81"/>
            <rFont val="Tahoma"/>
            <family val="2"/>
          </rPr>
          <t>For which Nouryon country/company is the vendor to be used.</t>
        </r>
      </text>
    </comment>
    <comment ref="A12" authorId="0" shapeId="0" xr:uid="{0BED4E77-3FB2-48F7-B38F-173B06EACF82}">
      <text>
        <r>
          <rPr>
            <sz val="9"/>
            <color indexed="81"/>
            <rFont val="Tahoma"/>
            <family val="2"/>
          </rPr>
          <t xml:space="preserve">
Fill in if P. Org is not IGAR.
For which Nouryon country/company is the vendor to be used.
</t>
        </r>
      </text>
    </comment>
    <comment ref="A13" authorId="0" shapeId="0" xr:uid="{DBEC92EA-8C50-4A81-AB45-AB603FB89A77}">
      <text>
        <r>
          <rPr>
            <sz val="9"/>
            <color indexed="81"/>
            <rFont val="Tahoma"/>
            <family val="2"/>
          </rPr>
          <t xml:space="preserve">
If a prosepect fill so MDM can link the SAP vendor to the ACM ID.  </t>
        </r>
      </text>
    </comment>
    <comment ref="A26" authorId="0" shapeId="0" xr:uid="{12F4CB6A-F985-4C2A-B586-7F65F04427C1}">
      <text>
        <r>
          <rPr>
            <sz val="9"/>
            <color indexed="81"/>
            <rFont val="Tahoma"/>
            <family val="2"/>
          </rPr>
          <t xml:space="preserve">
Mandatory for Brazil</t>
        </r>
      </text>
    </comment>
    <comment ref="A35" authorId="0" shapeId="0" xr:uid="{C0D2649F-72B1-4AC1-A571-2DAFC4356BFF}">
      <text>
        <r>
          <rPr>
            <sz val="9"/>
            <color indexed="81"/>
            <rFont val="Tahoma"/>
            <family val="2"/>
          </rPr>
          <t xml:space="preserve">
E-mail standard, to deviate to printer or fax an approval is needed from Maikel Balk.</t>
        </r>
      </text>
    </comment>
    <comment ref="A36" authorId="0" shapeId="0" xr:uid="{389BFB13-8AC2-4C0F-ABAE-9459DCB9F456}">
      <text>
        <r>
          <rPr>
            <sz val="9"/>
            <color indexed="81"/>
            <rFont val="Tahoma"/>
            <family val="2"/>
          </rPr>
          <t xml:space="preserve">
Used for China</t>
        </r>
      </text>
    </comment>
    <comment ref="A46" authorId="0" shapeId="0" xr:uid="{DE7240D5-A63C-4147-A752-819428AA3755}">
      <text>
        <r>
          <rPr>
            <sz val="9"/>
            <color indexed="81"/>
            <rFont val="Tahoma"/>
            <family val="2"/>
          </rPr>
          <t xml:space="preserve">
VAT Italy is also maintained here. VAT Paksitan is only maintained here.</t>
        </r>
      </text>
    </comment>
    <comment ref="A47" authorId="0" shapeId="0" xr:uid="{395945DE-2B56-485C-9253-288154532974}">
      <text>
        <r>
          <rPr>
            <sz val="9"/>
            <color indexed="81"/>
            <rFont val="Tahoma"/>
            <family val="2"/>
          </rPr>
          <t xml:space="preserve">
VAT Italy is addtionaly maintaied here. It can be a different number.</t>
        </r>
      </text>
    </comment>
    <comment ref="A48" authorId="0" shapeId="0" xr:uid="{E380660B-E485-4D4E-94ED-9FBCD652208E}">
      <text>
        <r>
          <rPr>
            <sz val="9"/>
            <color indexed="81"/>
            <rFont val="Tahoma"/>
            <family val="2"/>
          </rPr>
          <t xml:space="preserve">
VAT India is maintained only here.</t>
        </r>
      </text>
    </comment>
    <comment ref="A50" authorId="0" shapeId="0" xr:uid="{23C7E191-32ED-43C1-B46E-1F07860B2402}">
      <text>
        <r>
          <rPr>
            <sz val="9"/>
            <color indexed="81"/>
            <rFont val="Tahoma"/>
            <family val="2"/>
          </rPr>
          <t xml:space="preserve">
Used for Argentina</t>
        </r>
      </text>
    </comment>
    <comment ref="A51" authorId="0" shapeId="0" xr:uid="{C26F00C9-F52A-44F6-A3E4-2FFBA3E92E10}">
      <text>
        <r>
          <rPr>
            <sz val="9"/>
            <color indexed="81"/>
            <rFont val="Tahoma"/>
            <family val="2"/>
          </rPr>
          <t xml:space="preserve">
Used for Argentina</t>
        </r>
      </text>
    </comment>
    <comment ref="A52" authorId="1" shapeId="0" xr:uid="{F41409D4-9A6A-490E-89DF-ABFC60E1E0F9}">
      <text>
        <r>
          <rPr>
            <sz val="9"/>
            <color indexed="81"/>
            <rFont val="Tahoma"/>
            <family val="2"/>
          </rPr>
          <t>Mandatory for Vendor Account Group:
ZINT and ZICP</t>
        </r>
      </text>
    </comment>
    <comment ref="A55" authorId="0" shapeId="0" xr:uid="{8C70B3AE-B777-4C3F-9214-07AB5C5E55BB}">
      <text>
        <r>
          <rPr>
            <sz val="9"/>
            <color indexed="81"/>
            <rFont val="Tahoma"/>
            <family val="2"/>
          </rPr>
          <t xml:space="preserve">
Standard Carrier Alpha Code - Optional for ZCAR</t>
        </r>
      </text>
    </comment>
    <comment ref="A57" authorId="0" shapeId="0" xr:uid="{12890ECC-4F2E-4676-B4AC-177B191C2180}">
      <text>
        <r>
          <rPr>
            <sz val="9"/>
            <color indexed="81"/>
            <rFont val="Tahoma"/>
            <family val="2"/>
          </rPr>
          <t xml:space="preserve">
007 if Vendor Account Group ZACAR is used.</t>
        </r>
      </text>
    </comment>
    <comment ref="A60" authorId="0" shapeId="0" xr:uid="{122BD62C-AE61-4FAF-9B8A-942E36CC87C5}">
      <text>
        <r>
          <rPr>
            <sz val="9"/>
            <color indexed="81"/>
            <rFont val="Tahoma"/>
            <family val="2"/>
          </rPr>
          <t>If the vendor is blocked because it is a duplicate, the surviving vendor number shoud be maintained here.</t>
        </r>
      </text>
    </comment>
    <comment ref="A61" authorId="0" shapeId="0" xr:uid="{2C28013F-AA20-46E3-A31D-C449FAB97843}">
      <text>
        <r>
          <rPr>
            <sz val="9"/>
            <color indexed="81"/>
            <rFont val="Tahoma"/>
            <family val="2"/>
          </rPr>
          <t>Naming Convention - 
First name and Last Name
eg. Daan van Dort</t>
        </r>
      </text>
    </comment>
    <comment ref="A65" authorId="0" shapeId="0" xr:uid="{CFB788AD-DF42-4736-B060-F0CECDA618E3}">
      <text>
        <r>
          <rPr>
            <sz val="9"/>
            <color indexed="81"/>
            <rFont val="Tahoma"/>
            <family val="2"/>
          </rPr>
          <t>Only applicable for</t>
        </r>
        <r>
          <rPr>
            <b/>
            <sz val="9"/>
            <color indexed="81"/>
            <rFont val="Tahoma"/>
            <family val="2"/>
          </rPr>
          <t xml:space="preserve"> India</t>
        </r>
        <r>
          <rPr>
            <sz val="9"/>
            <color indexed="81"/>
            <rFont val="Tahoma"/>
            <family val="2"/>
          </rPr>
          <t>.</t>
        </r>
      </text>
    </comment>
    <comment ref="A66" authorId="0" shapeId="0" xr:uid="{23E68467-9ACD-4A43-BC19-A0F339A62AFF}">
      <text>
        <r>
          <rPr>
            <sz val="9"/>
            <color indexed="81"/>
            <rFont val="Tahoma"/>
            <family val="2"/>
          </rPr>
          <t xml:space="preserve">Only applicable for </t>
        </r>
        <r>
          <rPr>
            <b/>
            <sz val="9"/>
            <color indexed="81"/>
            <rFont val="Tahoma"/>
            <family val="2"/>
          </rPr>
          <t xml:space="preserve">India </t>
        </r>
        <r>
          <rPr>
            <sz val="9"/>
            <color indexed="81"/>
            <rFont val="Tahoma"/>
            <family val="2"/>
          </rPr>
          <t>or</t>
        </r>
        <r>
          <rPr>
            <b/>
            <sz val="9"/>
            <color indexed="81"/>
            <rFont val="Tahoma"/>
            <family val="2"/>
          </rPr>
          <t xml:space="preserve"> Arabic Emirates</t>
        </r>
        <r>
          <rPr>
            <sz val="9"/>
            <color indexed="81"/>
            <rFont val="Tahoma"/>
            <family val="2"/>
          </rPr>
          <t>.</t>
        </r>
      </text>
    </comment>
    <comment ref="A68" authorId="0" shapeId="0" xr:uid="{272AF152-C50F-44D8-B521-858A62F352A5}">
      <text>
        <r>
          <rPr>
            <sz val="9"/>
            <color indexed="81"/>
            <rFont val="Tahoma"/>
            <family val="2"/>
          </rPr>
          <t xml:space="preserve">
Only applicable for </t>
        </r>
        <r>
          <rPr>
            <b/>
            <sz val="9"/>
            <color indexed="81"/>
            <rFont val="Tahoma"/>
            <family val="2"/>
          </rPr>
          <t>Spain, Portugal, France</t>
        </r>
        <r>
          <rPr>
            <sz val="9"/>
            <color indexed="81"/>
            <rFont val="Tahoma"/>
            <family val="2"/>
          </rPr>
          <t xml:space="preserve"> and</t>
        </r>
        <r>
          <rPr>
            <b/>
            <sz val="9"/>
            <color indexed="81"/>
            <rFont val="Tahoma"/>
            <family val="2"/>
          </rPr>
          <t xml:space="preserve"> Italy</t>
        </r>
        <r>
          <rPr>
            <sz val="9"/>
            <color indexed="81"/>
            <rFont val="Tahoma"/>
            <family val="2"/>
          </rPr>
          <t xml:space="preserve"> if no IBAN is used.</t>
        </r>
      </text>
    </comment>
    <comment ref="A69" authorId="0" shapeId="0" xr:uid="{6FC67685-970E-4D46-A7BD-EA5116E66CCE}">
      <text>
        <r>
          <rPr>
            <sz val="9"/>
            <color indexed="81"/>
            <rFont val="Tahoma"/>
            <family val="2"/>
          </rPr>
          <t xml:space="preserve">
If bank account has more than 18 characters. Mandatory Brazil / Optional for China</t>
        </r>
      </text>
    </comment>
    <comment ref="A72" authorId="0" shapeId="0" xr:uid="{834C9766-40E6-4FF0-86BF-184AD27D9662}">
      <text>
        <r>
          <rPr>
            <sz val="9"/>
            <color indexed="81"/>
            <rFont val="Tahoma"/>
            <family val="2"/>
          </rPr>
          <t>Currency Code plus 1 digit sequential. Example: EUR1 next Bank Account for vendor is EUR2 If next bank account has different currency then it is USD1.</t>
        </r>
      </text>
    </comment>
    <comment ref="A73" authorId="1" shapeId="0" xr:uid="{7262184D-C493-464E-A2D4-F6863222CD94}">
      <text>
        <r>
          <rPr>
            <sz val="9"/>
            <color indexed="81"/>
            <rFont val="Tahoma"/>
            <family val="2"/>
          </rPr>
          <t xml:space="preserve">Call Date/Phone Number/ Receiver/Caller
</t>
        </r>
      </text>
    </comment>
    <comment ref="A76" authorId="0" shapeId="0" xr:uid="{3B10E430-CEB3-4897-A590-9EA55A8B03A4}">
      <text>
        <r>
          <rPr>
            <sz val="9"/>
            <color indexed="81"/>
            <rFont val="Tahoma"/>
            <family val="2"/>
          </rPr>
          <t>Based on Vendor Account Group
ZVND, ZCAR = 3211000      ZINT= 3311000
ZEMP = 3532500
ZICP = 3311046</t>
        </r>
      </text>
    </comment>
    <comment ref="A77" authorId="0" shapeId="0" xr:uid="{D08D5A0E-2F8E-4916-B8D2-850BD2CE247F}">
      <text>
        <r>
          <rPr>
            <sz val="9"/>
            <color indexed="81"/>
            <rFont val="Tahoma"/>
            <family val="2"/>
          </rPr>
          <t xml:space="preserve">
ZVND, ZCAR = A1              ZINT = A2</t>
        </r>
      </text>
    </comment>
    <comment ref="A78" authorId="0" shapeId="0" xr:uid="{759546E0-CFFB-4DB4-B080-55ECBD6FDB26}">
      <text>
        <r>
          <rPr>
            <sz val="9"/>
            <color indexed="81"/>
            <rFont val="Tahoma"/>
            <family val="2"/>
          </rPr>
          <t>Payment Term Purchasing Org automatically coppied.</t>
        </r>
      </text>
    </comment>
    <comment ref="A80" authorId="0" shapeId="0" xr:uid="{CA546630-8492-4C57-8286-C7822A0A6EED}">
      <text>
        <r>
          <rPr>
            <sz val="9"/>
            <color indexed="81"/>
            <rFont val="Tahoma"/>
            <family val="2"/>
          </rPr>
          <t>Only to be maintained with approval of the PAO Manager.</t>
        </r>
      </text>
    </comment>
    <comment ref="A82" authorId="0" shapeId="0" xr:uid="{FF91A628-9F26-4CAB-8613-82581AA42428}">
      <text>
        <r>
          <rPr>
            <sz val="9"/>
            <color indexed="81"/>
            <rFont val="Tahoma"/>
            <family val="2"/>
          </rPr>
          <t xml:space="preserve">
EA if Payment Supplement Email is maintained.</t>
        </r>
      </text>
    </comment>
    <comment ref="A90" authorId="0" shapeId="0" xr:uid="{9E1A9CBA-2C35-40C2-9A8E-9931A205DC62}">
      <text>
        <r>
          <rPr>
            <sz val="9"/>
            <color indexed="81"/>
            <rFont val="Tahoma"/>
            <family val="2"/>
          </rPr>
          <t xml:space="preserve">
Automatic Z001 for Purchase Organization IGAR</t>
        </r>
      </text>
    </comment>
    <comment ref="A91" authorId="0" shapeId="0" xr:uid="{B21E864D-06E8-4659-BF58-9CEDBD4C5AA1}">
      <text>
        <r>
          <rPr>
            <sz val="9"/>
            <color indexed="81"/>
            <rFont val="Tahoma"/>
            <family val="2"/>
          </rPr>
          <t>Mainly used for Transport
Evaluated receipt settlement (ERS) - ERS is a process of paying for goods and services from a packing slip rather than from a separate invoice document. The payee uses data in the packing slip to apply for the payments.</t>
        </r>
      </text>
    </comment>
    <comment ref="A103" authorId="0" shapeId="0" xr:uid="{71360109-AE4F-45BF-A1C9-D36C28106B64}">
      <text>
        <r>
          <rPr>
            <sz val="9"/>
            <color indexed="81"/>
            <rFont val="Tahoma"/>
            <family val="2"/>
          </rPr>
          <t xml:space="preserve">
Only to be maintained with approval of the PAO Manager.</t>
        </r>
      </text>
    </comment>
    <comment ref="A104" authorId="0" shapeId="0" xr:uid="{BF11EF6B-2D5C-42EB-8C2D-2648014A4256}">
      <text>
        <r>
          <rPr>
            <sz val="9"/>
            <color indexed="81"/>
            <rFont val="Tahoma"/>
            <family val="2"/>
          </rPr>
          <t>If the vendor is not active for purchase organization IGAR and is needed for contract or sourcing in Ariba, the yy partner should be added to all active purchase organization of the vendor. And not be extended to IGAR.</t>
        </r>
      </text>
    </comment>
    <comment ref="A106" authorId="0" shapeId="0" xr:uid="{D3844312-F220-45B5-A218-9C470D23BA67}">
      <text>
        <r>
          <rPr>
            <sz val="9"/>
            <color indexed="81"/>
            <rFont val="Tahoma"/>
            <family val="2"/>
          </rPr>
          <t xml:space="preserve">
Additional info supplier/ May be used to provide additional info to MDM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Juliet, G.M.D. (Gisèle)</author>
  </authors>
  <commentList>
    <comment ref="I1" authorId="0" shapeId="0" xr:uid="{5D7EE9E1-E8D4-4A31-A3DC-2F0884DE2A3C}">
      <text>
        <r>
          <rPr>
            <b/>
            <sz val="9"/>
            <color indexed="81"/>
            <rFont val="Tahoma"/>
            <family val="2"/>
          </rPr>
          <t>Juliet, G.M.D. (Gisèle):</t>
        </r>
        <r>
          <rPr>
            <sz val="9"/>
            <color indexed="81"/>
            <rFont val="Tahoma"/>
            <family val="2"/>
          </rPr>
          <t xml:space="preserve">
Brazil missing?</t>
        </r>
      </text>
    </comment>
    <comment ref="J1" authorId="0" shapeId="0" xr:uid="{BCBFBF27-4888-49E9-B7E3-296204C79409}">
      <text>
        <r>
          <rPr>
            <b/>
            <sz val="9"/>
            <color indexed="81"/>
            <rFont val="Tahoma"/>
            <family val="2"/>
          </rPr>
          <t>Juliet, G.M.D. (Gisèle):</t>
        </r>
        <r>
          <rPr>
            <sz val="9"/>
            <color indexed="81"/>
            <rFont val="Tahoma"/>
            <family val="2"/>
          </rPr>
          <t xml:space="preserve">
Brazil missing?</t>
        </r>
      </text>
    </comment>
  </commentList>
</comments>
</file>

<file path=xl/sharedStrings.xml><?xml version="1.0" encoding="utf-8"?>
<sst xmlns="http://schemas.openxmlformats.org/spreadsheetml/2006/main" count="1316" uniqueCount="1124">
  <si>
    <t>Type of Request</t>
    <phoneticPr fontId="1" type="noConversion"/>
  </si>
  <si>
    <t>EMEIA</t>
  </si>
  <si>
    <t>APAC</t>
  </si>
  <si>
    <t>LATAM</t>
  </si>
  <si>
    <t>NAM</t>
  </si>
  <si>
    <t>Nouryon Legal Entity Countries of business</t>
  </si>
  <si>
    <t>Company Code other</t>
  </si>
  <si>
    <t>Vendor account group</t>
    <phoneticPr fontId="1" type="noConversion"/>
  </si>
  <si>
    <t xml:space="preserve">Recon. Account </t>
  </si>
  <si>
    <t>Cash Management Group</t>
  </si>
  <si>
    <t>Company Code</t>
    <phoneticPr fontId="1" type="noConversion"/>
  </si>
  <si>
    <t>Language of Vendor</t>
    <phoneticPr fontId="1" type="noConversion"/>
  </si>
  <si>
    <t>Stand Method</t>
    <phoneticPr fontId="1" type="noConversion"/>
  </si>
  <si>
    <t>Industry Key</t>
    <phoneticPr fontId="1" type="noConversion"/>
  </si>
  <si>
    <t>ICMS Taxpayer</t>
  </si>
  <si>
    <t>International Version Type</t>
    <phoneticPr fontId="1" type="noConversion"/>
  </si>
  <si>
    <t>Payment Term</t>
    <phoneticPr fontId="1" type="noConversion"/>
  </si>
  <si>
    <t>House Bank</t>
    <phoneticPr fontId="1" type="noConversion"/>
  </si>
  <si>
    <t>Order Currency</t>
    <phoneticPr fontId="1" type="noConversion"/>
  </si>
  <si>
    <t>Incoterms1</t>
    <phoneticPr fontId="1" type="noConversion"/>
  </si>
  <si>
    <t>ERS</t>
    <phoneticPr fontId="1" type="noConversion"/>
  </si>
  <si>
    <t>Payment Method</t>
  </si>
  <si>
    <t>Choose from drop down</t>
    <phoneticPr fontId="1" type="noConversion"/>
  </si>
  <si>
    <t>Choose from drop down (请从下拉菜单中选择)</t>
  </si>
  <si>
    <t>Choose from drop down</t>
    <phoneticPr fontId="3" type="noConversion"/>
  </si>
  <si>
    <r>
      <t>Choose from drop down (</t>
    </r>
    <r>
      <rPr>
        <b/>
        <sz val="10"/>
        <color theme="4"/>
        <rFont val="Arial"/>
        <family val="2"/>
      </rPr>
      <t>请从下拉菜单中选择)</t>
    </r>
  </si>
  <si>
    <t>Email</t>
  </si>
  <si>
    <t>Arabic Emirates</t>
  </si>
  <si>
    <t>Australia</t>
  </si>
  <si>
    <t>Argentina</t>
  </si>
  <si>
    <t>Canada</t>
  </si>
  <si>
    <t>AE - 8240</t>
  </si>
  <si>
    <t>0002</t>
  </si>
  <si>
    <t>ZVND- Third Party Vendor</t>
    <phoneticPr fontId="1" type="noConversion"/>
  </si>
  <si>
    <t>3211000 - Supplies</t>
    <phoneticPr fontId="1" type="noConversion"/>
  </si>
  <si>
    <t>A1 - Vendors third parties</t>
    <phoneticPr fontId="1" type="noConversion"/>
  </si>
  <si>
    <t>0002 - NL - Delesto BV</t>
  </si>
  <si>
    <t>English (英文)</t>
  </si>
  <si>
    <t>Printer</t>
  </si>
  <si>
    <t>N999 - Customer – Miscellan</t>
  </si>
  <si>
    <t>A004 - 0 days end of month invoice + 4 days</t>
  </si>
  <si>
    <t xml:space="preserve">77777777 – XX – IHCA </t>
  </si>
  <si>
    <t>ADP</t>
  </si>
  <si>
    <t>CAS - Collect and shipped</t>
  </si>
  <si>
    <t>Yes</t>
    <phoneticPr fontId="1" type="noConversion"/>
  </si>
  <si>
    <t>H - Bank</t>
  </si>
  <si>
    <t>Belgium</t>
  </si>
  <si>
    <t>China</t>
  </si>
  <si>
    <t>Brazil</t>
  </si>
  <si>
    <t>Mexico</t>
  </si>
  <si>
    <t>AR - 4083</t>
  </si>
  <si>
    <t>0006</t>
  </si>
  <si>
    <t>A1 - Vendors third parties</t>
  </si>
  <si>
    <t>0006 - DE - Nouryon Ind Chem GmbH</t>
  </si>
  <si>
    <t>Chinese (简体中文)</t>
  </si>
  <si>
    <t>Fax</t>
  </si>
  <si>
    <t>P000 - PR - Packaging mtrls</t>
  </si>
  <si>
    <t>1 - Tax Jurisdiction start with region without ‘C’</t>
  </si>
  <si>
    <t>Chinese</t>
  </si>
  <si>
    <t>A014 - 0 days end of month invoice + 14 days</t>
  </si>
  <si>
    <t xml:space="preserve">88888888 – XX – IHCU </t>
  </si>
  <si>
    <t>AED</t>
  </si>
  <si>
    <t>CFR - Costs and freight</t>
  </si>
  <si>
    <t>No</t>
    <phoneticPr fontId="1" type="noConversion"/>
  </si>
  <si>
    <t>Extend Purchase Organization</t>
  </si>
  <si>
    <t>Denmark</t>
  </si>
  <si>
    <t>Indonesia</t>
  </si>
  <si>
    <t>Chile</t>
  </si>
  <si>
    <t>United States of America</t>
  </si>
  <si>
    <t>BE - 0636</t>
  </si>
  <si>
    <t>0061</t>
  </si>
  <si>
    <t>ZINT- Internal Nouryon Vendor</t>
    <phoneticPr fontId="1" type="noConversion"/>
  </si>
  <si>
    <t>3311000 - Intercompany – current accounts payables</t>
    <phoneticPr fontId="1" type="noConversion"/>
  </si>
  <si>
    <t>A2 - Vendors within Nouryon</t>
    <phoneticPr fontId="1" type="noConversion"/>
  </si>
  <si>
    <t>0020 - NL - Nouryon Chemicals BV</t>
  </si>
  <si>
    <t>Chinese Trad. (繁体中文)</t>
  </si>
  <si>
    <t>P010 - PR - Raw materials</t>
  </si>
  <si>
    <t>9 - Tax Jurisdiction start with region + ‘C’</t>
  </si>
  <si>
    <t>International</t>
  </si>
  <si>
    <t>A034 - 30 days end of month invoice +4</t>
  </si>
  <si>
    <t xml:space="preserve">99999999 – XX – IHCE </t>
  </si>
  <si>
    <t>AFA</t>
  </si>
  <si>
    <t>CIF - Costs, insurance &amp; freight</t>
  </si>
  <si>
    <t>Extend Company Code</t>
  </si>
  <si>
    <t>Finland</t>
  </si>
  <si>
    <t>Japan</t>
  </si>
  <si>
    <t>CA - 0061/7640</t>
  </si>
  <si>
    <t>0125</t>
  </si>
  <si>
    <t>3532500 - Expenses payable to employees</t>
    <phoneticPr fontId="1" type="noConversion"/>
  </si>
  <si>
    <t>NA - Not Applicable</t>
    <phoneticPr fontId="1" type="noConversion"/>
  </si>
  <si>
    <t>0061 - CA - Nouryon Chemicals Ltd(CA)</t>
  </si>
  <si>
    <t>PA10 - AD - Additives - oth</t>
  </si>
  <si>
    <t>A044 - 30 days end of month invoice + 14 days</t>
  </si>
  <si>
    <t>AFN</t>
  </si>
  <si>
    <t>CIP - Carriage and insurance paid to</t>
  </si>
  <si>
    <t>France</t>
  </si>
  <si>
    <t>Korea (South)</t>
  </si>
  <si>
    <t>CN - 1131/1400/1535/1610/1741/1797/1896/8025</t>
  </si>
  <si>
    <t>0126</t>
  </si>
  <si>
    <t>ZICP- Inter Company(ICSTO/STO Only)</t>
    <phoneticPr fontId="1" type="noConversion"/>
  </si>
  <si>
    <t>3311046 - Intercompany current account payables</t>
    <phoneticPr fontId="1" type="noConversion"/>
  </si>
  <si>
    <t>A3 -  Vendors within the BU</t>
    <phoneticPr fontId="1" type="noConversion"/>
  </si>
  <si>
    <t>0062 - GB - Nouryon Chemicals Limited</t>
  </si>
  <si>
    <t>CSAM - BASC CS Americas</t>
  </si>
  <si>
    <t>PA20 - AD - Anti-Corrosives</t>
  </si>
  <si>
    <t>Chinese trad.</t>
  </si>
  <si>
    <t>A064 - 60 days end of month of invoice +4 days</t>
  </si>
  <si>
    <t>ALL</t>
  </si>
  <si>
    <t>CPT - Carriage paid to</t>
  </si>
  <si>
    <t>Germany</t>
  </si>
  <si>
    <t>Malaysia</t>
  </si>
  <si>
    <t>DE - 0006/0126/0217/1077/8005</t>
  </si>
  <si>
    <t>0169</t>
  </si>
  <si>
    <t>0125 - MX - NR Chemicals SA de CV</t>
  </si>
  <si>
    <t>CSAP - BASC CS Asia Pacific</t>
  </si>
  <si>
    <t>A074 - 60 days end of month of invoice + 14 days</t>
  </si>
  <si>
    <t>AMD</t>
  </si>
  <si>
    <t>DAF - Delivered at frontier</t>
  </si>
  <si>
    <t>India</t>
  </si>
  <si>
    <t>Russia</t>
  </si>
  <si>
    <t>DK - 1091</t>
  </si>
  <si>
    <t>0196</t>
  </si>
  <si>
    <t>0126 - DE - Nouryon Chemicals GmbH</t>
  </si>
  <si>
    <t>CSBR - BASC CS Brazil</t>
  </si>
  <si>
    <t>A094 - 90 days end of month of invoice +4 days</t>
  </si>
  <si>
    <t>ANG</t>
  </si>
  <si>
    <t>DAP - Delivered at Place</t>
  </si>
  <si>
    <t>Italy</t>
  </si>
  <si>
    <t>Singapore</t>
  </si>
  <si>
    <t>0217</t>
  </si>
  <si>
    <t>0169 - JP - Kayaku Nouryon Corp</t>
  </si>
  <si>
    <t>CSEU - BASC CS EMEAI</t>
  </si>
  <si>
    <t>A104 - 90 days end of month of invoice + 14 days</t>
  </si>
  <si>
    <t>AOA</t>
  </si>
  <si>
    <t>DDP - Delivered Duty Paid</t>
  </si>
  <si>
    <t>Netherlands</t>
  </si>
  <si>
    <t>Taiwan, Republic of China</t>
  </si>
  <si>
    <t>FR - 1960/7381</t>
  </si>
  <si>
    <t>0381</t>
  </si>
  <si>
    <t>0196 - US - Nouryon Chemicals LLC</t>
  </si>
  <si>
    <t>DAM1 - BASC RM&amp;P AMERICAS</t>
  </si>
  <si>
    <t>PA60 - AD - Extenders</t>
  </si>
  <si>
    <t>A184 - 180 days end of month of invoice + 4 days</t>
  </si>
  <si>
    <t>AON</t>
  </si>
  <si>
    <t>DDU - Delivered Duty Unpaid</t>
  </si>
  <si>
    <t>Norway</t>
  </si>
  <si>
    <t>Thailand</t>
  </si>
  <si>
    <t>IN - 1025</t>
  </si>
  <si>
    <t>0382</t>
  </si>
  <si>
    <t>0217 - DE - Carbosulf Chem.Werke GmbH</t>
  </si>
  <si>
    <t>A194 - 180 days end of month of invoice + 14 days</t>
  </si>
  <si>
    <t>AOR</t>
  </si>
  <si>
    <t>DEQ - Delivered ex quay (duty paid)</t>
  </si>
  <si>
    <t>Pakistan</t>
  </si>
  <si>
    <t>Vietnam</t>
  </si>
  <si>
    <t>IT - 9008</t>
  </si>
  <si>
    <t>0636</t>
  </si>
  <si>
    <t>0381 - BR - NR PPChemicals Ltda PCOP</t>
  </si>
  <si>
    <t>DAP1 - BASC RM&amp;P ASIA PAC</t>
  </si>
  <si>
    <t>ARS</t>
  </si>
  <si>
    <t>DES - Delivered ex ship</t>
  </si>
  <si>
    <t>Sweden</t>
  </si>
  <si>
    <t>JP - 0169/7231</t>
  </si>
  <si>
    <t>0806</t>
  </si>
  <si>
    <t>0382 - BR - NR PPChemicals Ltda SCSA</t>
  </si>
  <si>
    <t>C007 - 7 days date of invoice</t>
  </si>
  <si>
    <t>ATS</t>
  </si>
  <si>
    <t>DPU - Delivered at Place Unloaded</t>
    <phoneticPr fontId="1" type="noConversion"/>
  </si>
  <si>
    <t>Switzerland</t>
  </si>
  <si>
    <t>MX - 0125</t>
  </si>
  <si>
    <t>0888</t>
  </si>
  <si>
    <t>0553 - ES - Nouryon Chemicals SA</t>
  </si>
  <si>
    <t>DBR1 - BASC RM&amp;P Brazil</t>
  </si>
  <si>
    <t>C014 - 14 days date of invoice</t>
  </si>
  <si>
    <t>AUD</t>
  </si>
  <si>
    <t>EXW - Ex Works</t>
  </si>
  <si>
    <t>United Kingdom</t>
  </si>
  <si>
    <t>NL - 0002/0888/1421/1435</t>
  </si>
  <si>
    <t>0636 - BE - Nouryon Chemicals SA</t>
  </si>
  <si>
    <t>PAN0 - AkzoNobel</t>
  </si>
  <si>
    <t>C030 - 30 days date of invoice</t>
  </si>
  <si>
    <t>AWG</t>
  </si>
  <si>
    <t>FAS - Free Alongside Ship</t>
  </si>
  <si>
    <t>NO - 7156</t>
  </si>
  <si>
    <t>0888 - NL - Nouryon Chemicals B.V.</t>
  </si>
  <si>
    <t>DEU1 - BASC RM&amp;P EMEAI</t>
  </si>
  <si>
    <t>PAN1 - AkzoNobel Global</t>
  </si>
  <si>
    <t>C060 - 60 days date of invoice</t>
  </si>
  <si>
    <t>AZM</t>
  </si>
  <si>
    <t>FCA - Free Carrier</t>
  </si>
  <si>
    <t>SE - 7015/7020/7224/7830</t>
  </si>
  <si>
    <t>1025 - IN - NR Chemicals IN Pvt Ltd</t>
  </si>
  <si>
    <t>C090 - 90 days date of invoice</t>
  </si>
  <si>
    <t>BAM</t>
  </si>
  <si>
    <t>FDA - FOB Destination pre-paid &amp; add</t>
  </si>
  <si>
    <t>SG - 7739</t>
  </si>
  <si>
    <t>1077 - DE - NR Func. Chem. GmbH</t>
  </si>
  <si>
    <t>GSU1 - BASC Subcontracting</t>
  </si>
  <si>
    <t>D030 - Against draft 30 days after date of shipment (only for PK ICSTO)</t>
    <phoneticPr fontId="1" type="noConversion"/>
  </si>
  <si>
    <t>BBD</t>
  </si>
  <si>
    <t>FDC - FOB Destination collect</t>
  </si>
  <si>
    <t>US - 0196/1424/1427/7481</t>
  </si>
  <si>
    <t>1091 - DK - Dansk Salt A/S</t>
  </si>
  <si>
    <t>PAN4 - AkzoNobel Surface</t>
  </si>
  <si>
    <t>BDT</t>
  </si>
  <si>
    <t>FDD - FOB Destination, Delivered</t>
  </si>
  <si>
    <t>1093 - SG - NOURYON ASIA PTE.LTD.</t>
  </si>
  <si>
    <t>IAU1 - NRSC NPR Australia</t>
  </si>
  <si>
    <t>BEF</t>
  </si>
  <si>
    <t>FDP - FOB Destination pre-paid</t>
  </si>
  <si>
    <t>1113 - SE - Nouryon International AB</t>
  </si>
  <si>
    <t>IBR1 - BASC NPR Brazil</t>
  </si>
  <si>
    <t>PC10 - CS Coatings Specialt</t>
  </si>
  <si>
    <t>BGN</t>
  </si>
  <si>
    <t>FEW - Freight Equalized</t>
  </si>
  <si>
    <t>1128 - RU - OOO NOURYON</t>
  </si>
  <si>
    <t>BHD</t>
  </si>
  <si>
    <t>FH - Free house</t>
  </si>
  <si>
    <t>1131 - CN - Tianjin NR Peroxides CoLt</t>
  </si>
  <si>
    <t>ICL1 - BASC NPR Chile</t>
  </si>
  <si>
    <t>BIF</t>
  </si>
  <si>
    <t>FOA - Prepay and Add</t>
  </si>
  <si>
    <t>1168 - CO - Nouryon PPC S.A.S(CO)</t>
  </si>
  <si>
    <t>ICO1 - BASC NRP Colombia</t>
  </si>
  <si>
    <t>BMD</t>
  </si>
  <si>
    <t>FOB - Free on board</t>
  </si>
  <si>
    <t>1264 - FI - Nouryon Finland Oy</t>
  </si>
  <si>
    <t>IES1 - BASC NPR Spain</t>
  </si>
  <si>
    <t>BND</t>
  </si>
  <si>
    <t>FOC - FOB Origin, Collect</t>
  </si>
  <si>
    <t>1400 - CN - NR New Material (Suzhou)</t>
  </si>
  <si>
    <t>IGAR - Nouryon Ariba Global</t>
  </si>
  <si>
    <t>PC60 - CS Vinyl Acetate Eth</t>
  </si>
  <si>
    <t>BOB</t>
  </si>
  <si>
    <t>FOD - FOB Origin, Delivered</t>
  </si>
  <si>
    <t>1421 - NL - Nouryon Ind Chem bv</t>
  </si>
  <si>
    <t>IPK1 - BASC NPR Pakistan</t>
  </si>
  <si>
    <t>BRL</t>
  </si>
  <si>
    <t>FOT - FOB Origin,Cust.PU,Col,w/FA</t>
  </si>
  <si>
    <t>1422 - DE - Nouryon Faser PV GmbH</t>
  </si>
  <si>
    <t>IRU1 - BASC NPR Russia</t>
  </si>
  <si>
    <t>PD10 - Real estate services</t>
  </si>
  <si>
    <t>BSD</t>
  </si>
  <si>
    <t>FOU - FOB Origin, Customer</t>
  </si>
  <si>
    <t>1424 - US - Nouryon Func. Chem.LLC</t>
  </si>
  <si>
    <t>ITH1 - NRSC NPR Thailand</t>
  </si>
  <si>
    <t>PD11 - Business park</t>
  </si>
  <si>
    <t>BTN</t>
  </si>
  <si>
    <t>PPA - Prepaid and add</t>
  </si>
  <si>
    <t>1427 - US - NR Surface Chemistry LLC</t>
  </si>
  <si>
    <t>ITW1 - BASC NPR Taiwan</t>
  </si>
  <si>
    <t>PD12 - Escrow and title ser</t>
  </si>
  <si>
    <t>BWP</t>
  </si>
  <si>
    <t>PPD - Prepaid delivery</t>
  </si>
  <si>
    <t>1435 - NL - Nouryon Func. Chem. bv</t>
  </si>
  <si>
    <t>IVE1 - BASC NPR Venezuela</t>
  </si>
  <si>
    <t>PD13 - Real estate brokers</t>
  </si>
  <si>
    <t>BYB</t>
  </si>
  <si>
    <t>ZNO - Not applicable</t>
  </si>
  <si>
    <t>1535 - CN - Nouryon Taixing Co.Ltd</t>
  </si>
  <si>
    <t>PD14 - University</t>
  </si>
  <si>
    <t>BYR</t>
  </si>
  <si>
    <t>1610 - CN - NR Chem (Tianjin) Co. Ltd</t>
  </si>
  <si>
    <t>PD15 - Warehouse store</t>
  </si>
  <si>
    <t>BZD</t>
  </si>
  <si>
    <t>1676 - BR - Nouryon PPC Bahia S/A</t>
  </si>
  <si>
    <t>PDTA - Real Estate - To Be</t>
  </si>
  <si>
    <t>CAD</t>
  </si>
  <si>
    <t>1741 - CN - NR Chemicals (Guangzhou)</t>
  </si>
  <si>
    <t>PE10 - Electricity</t>
  </si>
  <si>
    <t>CDF</t>
  </si>
  <si>
    <t>1797 - CN - NR Chem.(Ningbo)Co Ltd</t>
  </si>
  <si>
    <t>PE11 - Energy</t>
  </si>
  <si>
    <t>CFP</t>
  </si>
  <si>
    <t>1830 - CN - NR Perf. Add. (Sh) Co Ltd</t>
  </si>
  <si>
    <t>PE20 - Energy - Other</t>
  </si>
  <si>
    <t>CHF</t>
  </si>
  <si>
    <t>1896 - CN - NR Chemicals (BoXing)</t>
  </si>
  <si>
    <t>PE30 - Gas</t>
  </si>
  <si>
    <t>CLP</t>
  </si>
  <si>
    <t>1931 - DE - Neolyse Ibbenbueren GmbH</t>
  </si>
  <si>
    <t>PE40 - Steam</t>
  </si>
  <si>
    <t>CNY</t>
  </si>
  <si>
    <t>2075 - TW - Nouryon Asia Pte. Ltd</t>
  </si>
  <si>
    <t>PG99 - TAXES</t>
  </si>
  <si>
    <t>COP</t>
  </si>
  <si>
    <t>4083 - AR - NR Chemicals AR SAU</t>
  </si>
  <si>
    <t>PH10 - CI Acid Chlorides &amp;</t>
  </si>
  <si>
    <t>CRC</t>
  </si>
  <si>
    <t>4114 - CL - NR Func. Chem. S.A.</t>
  </si>
  <si>
    <t>PH20 - CI Base Chemicals</t>
  </si>
  <si>
    <t>CSD</t>
  </si>
  <si>
    <t>4236 - CH - Claviag AG</t>
  </si>
  <si>
    <t>PH21 - Raw Materials - Gene</t>
  </si>
  <si>
    <t>CUP</t>
  </si>
  <si>
    <t>4237 - CH - Nouryon Chemicals AG</t>
  </si>
  <si>
    <t>PH22 - Cylinder / Bulk gas</t>
  </si>
  <si>
    <t>CVE</t>
  </si>
  <si>
    <t>7015 - SE - Nouryon PPC AB</t>
  </si>
  <si>
    <t>PH30 - CI Chemicals &amp; Inter</t>
  </si>
  <si>
    <t>CYP</t>
  </si>
  <si>
    <t>7020 - SE - NR Surface Chemistry AB</t>
  </si>
  <si>
    <t>CZK</t>
  </si>
  <si>
    <t>7040 - SE - Bygglim Sverige AB</t>
  </si>
  <si>
    <t>PH50 - CI Inorganics</t>
  </si>
  <si>
    <t>DEM</t>
  </si>
  <si>
    <t>7156 - NO - Nouryon P&amp;PC Norway AS</t>
  </si>
  <si>
    <t>PH60 - CI Natural Oils &amp; Fa</t>
  </si>
  <si>
    <t>DEM3</t>
  </si>
  <si>
    <t>7158 - TH - NR Chemicals Thailand Ltd</t>
  </si>
  <si>
    <t>PH70 - CI Nitrogen Based Ch</t>
  </si>
  <si>
    <t>DJF</t>
  </si>
  <si>
    <t>7224 - SE - Nouryon Funct Chem AB</t>
  </si>
  <si>
    <t>DKK</t>
  </si>
  <si>
    <t>7231 - JP - Nouryon Japan K.K.</t>
  </si>
  <si>
    <t>PI10 - PI Carbon Black Pigm</t>
  </si>
  <si>
    <t>DOP</t>
  </si>
  <si>
    <t>7381 - FR - Nouryon P&amp;PC SAS</t>
  </si>
  <si>
    <t>DZD</t>
  </si>
  <si>
    <t>7393 - SE - Anholmen Fast.AB</t>
  </si>
  <si>
    <t>ECS</t>
  </si>
  <si>
    <t>7395 - BR - Nouryon PPC Química Ltda</t>
  </si>
  <si>
    <t>EEK</t>
  </si>
  <si>
    <t>7481 - US - Nouryon PPC Chemicals LLC</t>
  </si>
  <si>
    <t>EGP</t>
  </si>
  <si>
    <t>7640 - CA - Nouryon PPC Canada Inc</t>
  </si>
  <si>
    <t>ERN</t>
  </si>
  <si>
    <t>7739 - SG - NR Surface Chemistry Pte</t>
  </si>
  <si>
    <t>PL10 - Air</t>
  </si>
  <si>
    <t>ESP</t>
  </si>
  <si>
    <t>7830 - SE - Nouryon AB</t>
  </si>
  <si>
    <t>PL18 - Logistics - TBA</t>
  </si>
  <si>
    <t>ETB</t>
  </si>
  <si>
    <t>8005 - DE - Nouryon Germany GmbH</t>
  </si>
  <si>
    <t>PL20 - Parcel</t>
  </si>
  <si>
    <t>EUR</t>
  </si>
  <si>
    <t>8025 - CN - Zhejiang Friend Chemical</t>
  </si>
  <si>
    <t>PL30 - Inbound Transport</t>
  </si>
  <si>
    <t>FIM</t>
  </si>
  <si>
    <t>8240 - AE - Nouryon Middle East FZE</t>
  </si>
  <si>
    <t>PL31 - Expeditor</t>
  </si>
  <si>
    <t>FJD</t>
  </si>
  <si>
    <t>9008 - IT - Nouryon Chemicals SpA</t>
  </si>
  <si>
    <t>PL34 - Iso Tank</t>
  </si>
  <si>
    <t>FKP</t>
  </si>
  <si>
    <t>PL35 - Rail Cars</t>
  </si>
  <si>
    <t>FRF</t>
  </si>
  <si>
    <t>PL36 - Chassis</t>
  </si>
  <si>
    <t>GBP</t>
  </si>
  <si>
    <t>PL37 - Maintenance&amp;Repair</t>
  </si>
  <si>
    <t>GEL</t>
  </si>
  <si>
    <t>PL40 - LO Inland Navigation</t>
  </si>
  <si>
    <t>GHC</t>
  </si>
  <si>
    <t>PL50 - LO Other Logistics S</t>
  </si>
  <si>
    <t>GIP</t>
  </si>
  <si>
    <t>PL51 - Con.Eqp Ren/Lea Serv</t>
  </si>
  <si>
    <t>GMD</t>
  </si>
  <si>
    <t>PL52 - Equipment rental</t>
  </si>
  <si>
    <t>GNF</t>
  </si>
  <si>
    <t>PL53 - Facility Logistics</t>
  </si>
  <si>
    <t>GRD</t>
  </si>
  <si>
    <t>PL60 - Rail</t>
  </si>
  <si>
    <t>GTQ</t>
  </si>
  <si>
    <t>PL70 - Road Packed</t>
  </si>
  <si>
    <t>GWP</t>
  </si>
  <si>
    <t>PL80 - Sea Containers</t>
  </si>
  <si>
    <t>GYD</t>
  </si>
  <si>
    <t>PL81 - Freight Forwarding</t>
  </si>
  <si>
    <t>HKD</t>
  </si>
  <si>
    <t>PL82 - Barge</t>
  </si>
  <si>
    <t>HNL</t>
  </si>
  <si>
    <t>PL90 - Warehousing</t>
  </si>
  <si>
    <t>HRK</t>
  </si>
  <si>
    <t>PL91 - Road Bulk</t>
  </si>
  <si>
    <t>HTG</t>
  </si>
  <si>
    <t>PL92 - Packed Warehousing</t>
  </si>
  <si>
    <t>HUF</t>
  </si>
  <si>
    <t>PL93 - Bulk Warehousing</t>
  </si>
  <si>
    <t>IDR</t>
  </si>
  <si>
    <t>PL94 - Road Bulk Dry</t>
  </si>
  <si>
    <t>IEP</t>
  </si>
  <si>
    <t>PLS1 - Express</t>
  </si>
  <si>
    <t>ILS</t>
  </si>
  <si>
    <t>PLS2 - DEEP SEA/ ISO TANK</t>
  </si>
  <si>
    <t>INR</t>
  </si>
  <si>
    <t>PLS3 - Transport Intersite</t>
  </si>
  <si>
    <t>IQD</t>
  </si>
  <si>
    <t>PLS4 - Management Systems</t>
  </si>
  <si>
    <t>IRR</t>
  </si>
  <si>
    <t>PLS5 - Benchmark&amp;Consulting</t>
  </si>
  <si>
    <t>ISK</t>
  </si>
  <si>
    <t>PM10 - Advertising Agency</t>
  </si>
  <si>
    <t>ITL</t>
  </si>
  <si>
    <t>PM20 - MM Business Gifts &amp;</t>
  </si>
  <si>
    <t>JMD</t>
  </si>
  <si>
    <t>PM21 - Cakes</t>
  </si>
  <si>
    <t>JOD</t>
  </si>
  <si>
    <t>PM22 - Flower</t>
  </si>
  <si>
    <t>JPY</t>
  </si>
  <si>
    <t>PM23 - Gifts</t>
  </si>
  <si>
    <t>KES</t>
  </si>
  <si>
    <t>PM24 - Giftvouchers</t>
  </si>
  <si>
    <t>KGS</t>
  </si>
  <si>
    <t>PM25 - Promotional Merchand</t>
  </si>
  <si>
    <t>KHR</t>
  </si>
  <si>
    <t>PM30 - MM Car lease</t>
  </si>
  <si>
    <t>KMF</t>
  </si>
  <si>
    <t>PM31 - Car of Truck Insuran</t>
  </si>
  <si>
    <t>KPW</t>
  </si>
  <si>
    <t>PM32 - Fleet Management</t>
  </si>
  <si>
    <t>KRW</t>
  </si>
  <si>
    <t>PM33 - Fuel</t>
  </si>
  <si>
    <t>KWD</t>
  </si>
  <si>
    <t>PM34 - Maintenance &amp; Repair</t>
  </si>
  <si>
    <t>KYD</t>
  </si>
  <si>
    <t>PM35 - Vehicle Leasing</t>
  </si>
  <si>
    <t>KZT</t>
  </si>
  <si>
    <t>PM36 - Vehicles</t>
  </si>
  <si>
    <t>LAK</t>
  </si>
  <si>
    <t>PM40 - Color collateral</t>
  </si>
  <si>
    <t>LBP</t>
  </si>
  <si>
    <t>PM50 - Media</t>
  </si>
  <si>
    <t>LKR</t>
  </si>
  <si>
    <t>LRD</t>
  </si>
  <si>
    <t>PM70 - MM Other Marketing S</t>
  </si>
  <si>
    <t>LSL</t>
  </si>
  <si>
    <t>PM71 - PR &amp; Sponsorship</t>
  </si>
  <si>
    <t>LTL</t>
  </si>
  <si>
    <t>PM72 - Exhibitions and Semi</t>
  </si>
  <si>
    <t>LUF</t>
  </si>
  <si>
    <t>PM73 - CC - Subscriptions /</t>
  </si>
  <si>
    <t>LVL</t>
  </si>
  <si>
    <t>PM74 - CC - Others</t>
  </si>
  <si>
    <t>LYD</t>
  </si>
  <si>
    <t>PM75 - Direct mail</t>
  </si>
  <si>
    <t>MAD</t>
  </si>
  <si>
    <t>PM76 - Digital Marketing</t>
  </si>
  <si>
    <t>MDL</t>
  </si>
  <si>
    <t>PM77 - Market research</t>
  </si>
  <si>
    <t>MGA</t>
  </si>
  <si>
    <t>PM78 - Mixing Machines</t>
  </si>
  <si>
    <t>MGF</t>
  </si>
  <si>
    <t>PM79 - Marketing Fulfillmen</t>
  </si>
  <si>
    <t>MKD</t>
  </si>
  <si>
    <t>PM80 - Point of Sales</t>
  </si>
  <si>
    <t>MMK</t>
  </si>
  <si>
    <t>PM81 - Sales promotion</t>
  </si>
  <si>
    <t>MNT</t>
  </si>
  <si>
    <t>PM82 - Commercial printing</t>
  </si>
  <si>
    <t>MOP</t>
  </si>
  <si>
    <t>PM83 - Design</t>
  </si>
  <si>
    <t>MRO</t>
  </si>
  <si>
    <t>PM84 - Marketing support se</t>
  </si>
  <si>
    <t>MTL</t>
  </si>
  <si>
    <t>PM85 - Spectrophotometers</t>
  </si>
  <si>
    <t>MUR</t>
  </si>
  <si>
    <t>PM90 - Products For Resale</t>
  </si>
  <si>
    <t>MVR</t>
  </si>
  <si>
    <t>PM91 - Display</t>
  </si>
  <si>
    <t>MWK</t>
  </si>
  <si>
    <t>PM92 - Full store implement</t>
  </si>
  <si>
    <t>MXN</t>
  </si>
  <si>
    <t>PM93 - POS Furniture</t>
  </si>
  <si>
    <t>MYR</t>
  </si>
  <si>
    <t>PM94 - Racking</t>
  </si>
  <si>
    <t>MZM</t>
  </si>
  <si>
    <t>PM95 - Signage (internal/ex</t>
  </si>
  <si>
    <t>NAD</t>
  </si>
  <si>
    <t>PMA0 - MM Travel &amp; expenses</t>
  </si>
  <si>
    <t>NGN</t>
  </si>
  <si>
    <t>PMA1 - Air transport</t>
  </si>
  <si>
    <t>NIO</t>
  </si>
  <si>
    <t>PMA2 - Carrental</t>
  </si>
  <si>
    <t>NLG</t>
  </si>
  <si>
    <t>PMA3 - Passport &amp; Visa</t>
  </si>
  <si>
    <t>NOK</t>
  </si>
  <si>
    <t>PMA4 - Payment solutions</t>
  </si>
  <si>
    <t>NPR</t>
  </si>
  <si>
    <t>PMA5 - Rail transport</t>
  </si>
  <si>
    <t>NZD</t>
  </si>
  <si>
    <t>PMA6 - Taxi services</t>
  </si>
  <si>
    <t>OMR</t>
  </si>
  <si>
    <t>PMA7 - Transportation not a</t>
  </si>
  <si>
    <t>PAB</t>
  </si>
  <si>
    <t>PMA8 - Travel agents</t>
  </si>
  <si>
    <t>PEN</t>
  </si>
  <si>
    <t>PMS1 - Business Gifts &amp; Pro</t>
  </si>
  <si>
    <t>PGK</t>
  </si>
  <si>
    <t>PMS2 - Advertising</t>
  </si>
  <si>
    <t>PHP</t>
  </si>
  <si>
    <t>PMS4 - HR Services</t>
  </si>
  <si>
    <t>PKR</t>
  </si>
  <si>
    <t>PMS5 - Travel &amp; expenses</t>
  </si>
  <si>
    <t>PLN</t>
  </si>
  <si>
    <t>PMS6 - Car Lease</t>
  </si>
  <si>
    <t>PTE</t>
  </si>
  <si>
    <t>PMTA - Marketing</t>
  </si>
  <si>
    <t>PYG</t>
  </si>
  <si>
    <t>PMTB - Workforce Services</t>
  </si>
  <si>
    <t>QAR</t>
  </si>
  <si>
    <t>PO10 - SO - Alcohol Sovents</t>
  </si>
  <si>
    <t>ROL</t>
  </si>
  <si>
    <t>RON</t>
  </si>
  <si>
    <t>RUB</t>
  </si>
  <si>
    <t>RWF</t>
  </si>
  <si>
    <t>SAR</t>
  </si>
  <si>
    <t>SBD</t>
  </si>
  <si>
    <t>SCR</t>
  </si>
  <si>
    <t>PO90 - SO Solvents Other</t>
  </si>
  <si>
    <t>SDD</t>
  </si>
  <si>
    <t>PP10 - PP drums</t>
  </si>
  <si>
    <t>SDP</t>
  </si>
  <si>
    <t>PP20 - PP Intermediate Bulk</t>
  </si>
  <si>
    <t>SEK</t>
  </si>
  <si>
    <t>SGD</t>
  </si>
  <si>
    <t>PP40 - PP Packaging Other</t>
  </si>
  <si>
    <t>SHP</t>
  </si>
  <si>
    <t>PP50 - PP Plastic Contraine</t>
  </si>
  <si>
    <t>SIT</t>
  </si>
  <si>
    <t>PPS6 - Facility Management</t>
  </si>
  <si>
    <t>SKK</t>
  </si>
  <si>
    <t>PPS7 - Gasses</t>
  </si>
  <si>
    <t>SLL</t>
  </si>
  <si>
    <t>PR10 - RE Acrylic Resins</t>
  </si>
  <si>
    <t>SOS</t>
  </si>
  <si>
    <t>PR20 - RE Alkyd Resins</t>
  </si>
  <si>
    <t>SRD</t>
  </si>
  <si>
    <t>PR30 - RE Amino Resins</t>
  </si>
  <si>
    <t>SRG</t>
  </si>
  <si>
    <t>STD</t>
  </si>
  <si>
    <t>SUR</t>
  </si>
  <si>
    <t>SVC</t>
  </si>
  <si>
    <t>PR70 - RE Resins - other</t>
  </si>
  <si>
    <t>SYP</t>
  </si>
  <si>
    <t>PR99 - PR Vendor</t>
  </si>
  <si>
    <t>SZL</t>
  </si>
  <si>
    <t>PS10 - Equipment</t>
  </si>
  <si>
    <t>THB</t>
  </si>
  <si>
    <t>PS11 - Electrical Equipment</t>
  </si>
  <si>
    <t>TJR</t>
  </si>
  <si>
    <t>PS12 - Filling &amp; Packaging</t>
  </si>
  <si>
    <t>TJS</t>
  </si>
  <si>
    <t>PS13 - Milling &amp; Mixing Equ</t>
  </si>
  <si>
    <t>TMM</t>
  </si>
  <si>
    <t>PS14 - Rotating Equipment</t>
  </si>
  <si>
    <t>TND</t>
  </si>
  <si>
    <t>PS15 - Static Equipment</t>
  </si>
  <si>
    <t>TOP</t>
  </si>
  <si>
    <t>PS16 - Building Maintenance</t>
  </si>
  <si>
    <t>TPE</t>
  </si>
  <si>
    <t>PS17 - Cleaning</t>
  </si>
  <si>
    <t>TRL</t>
  </si>
  <si>
    <t>PS18 - Furniture</t>
  </si>
  <si>
    <t>TRY</t>
  </si>
  <si>
    <t>PS19 - Security</t>
  </si>
  <si>
    <t>TTD</t>
  </si>
  <si>
    <t>PS20 - SX Facility Manageme</t>
  </si>
  <si>
    <t>TWD</t>
  </si>
  <si>
    <t>PS21 - Facility costs</t>
  </si>
  <si>
    <t>TZS</t>
  </si>
  <si>
    <t>PS22 - Catering</t>
  </si>
  <si>
    <t>UAH</t>
  </si>
  <si>
    <t>PS23 - Fire Protection</t>
  </si>
  <si>
    <t>UGX</t>
  </si>
  <si>
    <t>PS24 - Healthcare</t>
  </si>
  <si>
    <t>USD</t>
  </si>
  <si>
    <t>PS25 - HVAC Services</t>
  </si>
  <si>
    <t>USDN</t>
  </si>
  <si>
    <t>PS26 - Restaurants</t>
  </si>
  <si>
    <t>UYU</t>
  </si>
  <si>
    <t>PS27 - Meetings &amp; Events</t>
  </si>
  <si>
    <t>UZS</t>
  </si>
  <si>
    <t>PS28 - Hotels</t>
  </si>
  <si>
    <t>VEB</t>
  </si>
  <si>
    <t>PS29 - Meeting facilities</t>
  </si>
  <si>
    <t>VEF</t>
  </si>
  <si>
    <t>PS30 - Cilinder/Bulk gass</t>
  </si>
  <si>
    <t>VES</t>
  </si>
  <si>
    <t>PS31 - Vending</t>
  </si>
  <si>
    <t>VND</t>
  </si>
  <si>
    <t>PS32 - Working &amp; Protective</t>
  </si>
  <si>
    <t>VUV</t>
  </si>
  <si>
    <t>PS40 - SX Laboraty Supplies</t>
  </si>
  <si>
    <t>WST</t>
  </si>
  <si>
    <t>PS41 - Calibration Services</t>
  </si>
  <si>
    <t>XAF</t>
  </si>
  <si>
    <t>PS42 - Lab consumables</t>
  </si>
  <si>
    <t>XCD</t>
  </si>
  <si>
    <t>PS43 - Lab equipment</t>
  </si>
  <si>
    <t>XDS</t>
  </si>
  <si>
    <t>PS44 - Lab Furniture</t>
  </si>
  <si>
    <t>XEU</t>
  </si>
  <si>
    <t>PS45 - Lab services</t>
  </si>
  <si>
    <t>XOF</t>
  </si>
  <si>
    <t>PS50 - MRO (components)</t>
  </si>
  <si>
    <t>XPF</t>
  </si>
  <si>
    <t>PS51 - Electro supply</t>
  </si>
  <si>
    <t>YER</t>
  </si>
  <si>
    <t>PS52 - Fasteners</t>
  </si>
  <si>
    <t>YUM</t>
  </si>
  <si>
    <t>PS53 - Filters</t>
  </si>
  <si>
    <t>ZAR</t>
  </si>
  <si>
    <t>PS54 - General Industrial P</t>
  </si>
  <si>
    <t>ZMK</t>
  </si>
  <si>
    <t>PS55 - Industrial Hoses</t>
  </si>
  <si>
    <t>ZRN</t>
  </si>
  <si>
    <t>PS56 - Metals</t>
  </si>
  <si>
    <t>ZWD</t>
  </si>
  <si>
    <t>PS57 - Pipe, Fittings</t>
  </si>
  <si>
    <t>PS58 - Plumbing Materials</t>
  </si>
  <si>
    <t>PS59 - Power &amp; Hand Tools</t>
  </si>
  <si>
    <t>PS60 - SX Process Automatio</t>
  </si>
  <si>
    <t>PS61 - Seals</t>
  </si>
  <si>
    <t>PS62 - Specific spare parts</t>
  </si>
  <si>
    <t>PS63 - Valves (incl. contro</t>
  </si>
  <si>
    <t>PS64 - Instrumentation</t>
  </si>
  <si>
    <t>PS65 - Process Automation H</t>
  </si>
  <si>
    <t>PS66 - Process Automation S</t>
  </si>
  <si>
    <t>PS67 - PPE</t>
  </si>
  <si>
    <t>PS69 - Power Transmissions</t>
  </si>
  <si>
    <t>PS70 - QHSE services</t>
  </si>
  <si>
    <t>PS71 - Environmental Servic</t>
  </si>
  <si>
    <t>PS72 - Incident Investigati</t>
  </si>
  <si>
    <t>PS73 - ISO Certification</t>
  </si>
  <si>
    <t>PS74 - Reach Services</t>
  </si>
  <si>
    <t>PS80 - SX SOC&amp;S - Other</t>
  </si>
  <si>
    <t>PS81 - Waste services</t>
  </si>
  <si>
    <t>PS82 - Industrial Cleaning</t>
  </si>
  <si>
    <t>PS83 - Scaffolding &amp; Insula</t>
  </si>
  <si>
    <t>PS84 - Surface Protection S</t>
  </si>
  <si>
    <t>PS85 - Rental services</t>
  </si>
  <si>
    <t>PS90 - Technical Services</t>
  </si>
  <si>
    <t>PS91 - Maintenance &amp; Constr</t>
  </si>
  <si>
    <t>PS92 - Engineering Services</t>
  </si>
  <si>
    <t>PS93 - Demolition &amp; Recycli</t>
  </si>
  <si>
    <t>PS94 - Electrical services</t>
  </si>
  <si>
    <t>PS95 - Civil Services</t>
  </si>
  <si>
    <t>PS96 - Well Services</t>
  </si>
  <si>
    <t>PS97 - Technical Warehouse</t>
  </si>
  <si>
    <t>PS99 - Analy. &amp; Insp. (PED)</t>
  </si>
  <si>
    <t>PSA0 - SX Transport &amp; Hoist</t>
  </si>
  <si>
    <t>PSA1 - Conveyors</t>
  </si>
  <si>
    <t>PSA2 - Cranes</t>
  </si>
  <si>
    <t>PSA3 - Forklift trucks</t>
  </si>
  <si>
    <t>PSA4 - Industrial trucks</t>
  </si>
  <si>
    <t>PSO1 - SOC&amp;S - Other</t>
  </si>
  <si>
    <t>PSTA - SOCS</t>
  </si>
  <si>
    <t>PT10 - IT Communication</t>
  </si>
  <si>
    <t>PT11 - ICT - Telephony / In</t>
  </si>
  <si>
    <t>PT12 - CC - Communications</t>
  </si>
  <si>
    <t>PT13 - Audio- &amp; Netconferen</t>
  </si>
  <si>
    <t>PT14 - Computer, Network Or</t>
  </si>
  <si>
    <t>PT15 - Local &amp; Long Distanc</t>
  </si>
  <si>
    <t>PT16 - Mobile Communication</t>
  </si>
  <si>
    <t>PT17 - Videoconferencing Se</t>
  </si>
  <si>
    <t>PT18 - WAN Maintenance Or S</t>
  </si>
  <si>
    <t>PT20 - Consulting</t>
  </si>
  <si>
    <t>PT21 - Audit &amp; Assurance Se</t>
  </si>
  <si>
    <t>PT22 - Financial Advisory S</t>
  </si>
  <si>
    <t>PT23 - HR Consulting Servic</t>
  </si>
  <si>
    <t>PT24 - IT Advisory &amp; System</t>
  </si>
  <si>
    <t>PT25 - Operations Consultin</t>
  </si>
  <si>
    <t>PT26 - Strategy Consulting</t>
  </si>
  <si>
    <t>PT30 - IT HR Services</t>
  </si>
  <si>
    <t>PT31 - Payroll Services</t>
  </si>
  <si>
    <t>PT32 - Recruitment Services</t>
  </si>
  <si>
    <t>PT33 - Expat Services</t>
  </si>
  <si>
    <t>PT40 - IT ICT Hardware</t>
  </si>
  <si>
    <t>PT41 - Communication Device</t>
  </si>
  <si>
    <t>PT42 - Computer Equipment &amp;</t>
  </si>
  <si>
    <t>PT43 - Data, Voice Or Multi</t>
  </si>
  <si>
    <t>PT50 - ICT Services</t>
  </si>
  <si>
    <t>PT51 - Data Center Services</t>
  </si>
  <si>
    <t>PT52 - Internet Services</t>
  </si>
  <si>
    <t>PT53 - Other Infrastructure</t>
  </si>
  <si>
    <t>PT54 - Software Maintenance</t>
  </si>
  <si>
    <t>PT55 - Workplace Services</t>
  </si>
  <si>
    <t>PT60 - ICT Software</t>
  </si>
  <si>
    <t>PT61 - Business Application</t>
  </si>
  <si>
    <t>PT62 - Office Automation So</t>
  </si>
  <si>
    <t>PT70 - Information Services</t>
  </si>
  <si>
    <t>PT80 - Insurances</t>
  </si>
  <si>
    <t>PT90 - Legal Services</t>
  </si>
  <si>
    <t>PTA0 - IT Office Supplies</t>
  </si>
  <si>
    <t>PTA1 - Office Supplies</t>
  </si>
  <si>
    <t>PTA2 - Printer, Photocopier</t>
  </si>
  <si>
    <t>PTB0 - IT Professional Serv</t>
  </si>
  <si>
    <t>PTB1 - ICT other</t>
  </si>
  <si>
    <t>PTB2 - Advises Services Gen</t>
  </si>
  <si>
    <t>PTB3 - Healthcare Services</t>
  </si>
  <si>
    <t>PTB4 - Advice Services Tech</t>
  </si>
  <si>
    <t>PTB5 - Public Services</t>
  </si>
  <si>
    <t>PTB6 - Learning &amp; Developme</t>
  </si>
  <si>
    <t>PTC0 - IT Third Party Labor</t>
  </si>
  <si>
    <t>PTC1 - Temporary labor</t>
  </si>
  <si>
    <t>PTC2 - Contracted labor</t>
  </si>
  <si>
    <t>PTO1 - Enterprise Ser-Other</t>
  </si>
  <si>
    <t>PTS2 - ICT Hardware</t>
  </si>
  <si>
    <t>PTS6 - Legal</t>
  </si>
  <si>
    <t>PTTA - Enterprise Services</t>
  </si>
  <si>
    <t>PX99 - cross-charges</t>
  </si>
  <si>
    <t>PZ10 - others</t>
  </si>
  <si>
    <t>RDO1 - Real Estate - Other</t>
  </si>
  <si>
    <t>Statuary Information</t>
  </si>
  <si>
    <t>注册信息</t>
  </si>
  <si>
    <t>供应商名称</t>
  </si>
  <si>
    <t>供应商英文名称</t>
  </si>
  <si>
    <t>中文注册地址</t>
  </si>
  <si>
    <t>英文注册地址</t>
  </si>
  <si>
    <t>邮政编码</t>
  </si>
  <si>
    <t>城市</t>
  </si>
  <si>
    <t>城市英文</t>
  </si>
  <si>
    <t>省份</t>
  </si>
  <si>
    <t>国家</t>
  </si>
  <si>
    <t>增值税登记号</t>
  </si>
  <si>
    <t>公司电话</t>
  </si>
  <si>
    <t>Contact Information</t>
  </si>
  <si>
    <t>联络信息</t>
  </si>
  <si>
    <t xml:space="preserve">Zip Code                    </t>
  </si>
  <si>
    <t xml:space="preserve">City </t>
  </si>
  <si>
    <t>Payment Information</t>
  </si>
  <si>
    <t>付款信息</t>
  </si>
  <si>
    <t>订单币种</t>
  </si>
  <si>
    <t>银行账户名</t>
  </si>
  <si>
    <t>银行名称</t>
  </si>
  <si>
    <t>银行所在国家</t>
  </si>
  <si>
    <t>银行帐号</t>
  </si>
  <si>
    <t>银行代码</t>
  </si>
  <si>
    <t>Bank control key</t>
  </si>
  <si>
    <t>额外的收款账户（如有）</t>
  </si>
  <si>
    <t>When applicable please fill in the details in the comments below 请填写在下方备注中</t>
  </si>
  <si>
    <t>Payment Term</t>
  </si>
  <si>
    <t>付款条件</t>
  </si>
  <si>
    <t>Comments/Remarks</t>
  </si>
  <si>
    <t>备注</t>
  </si>
  <si>
    <t>Initial Screen</t>
  </si>
  <si>
    <t>Fill in</t>
  </si>
  <si>
    <t>Type of Request 1</t>
  </si>
  <si>
    <t>Choose from drop down</t>
  </si>
  <si>
    <t>PAO</t>
  </si>
  <si>
    <t>Type of Request 2</t>
  </si>
  <si>
    <t>Optional</t>
  </si>
  <si>
    <t>Vendor Number</t>
  </si>
  <si>
    <t>Purchase Organization</t>
    <phoneticPr fontId="0" type="noConversion"/>
  </si>
  <si>
    <t>Company Code for IGAR</t>
  </si>
  <si>
    <t>Company Code other when applicable</t>
  </si>
  <si>
    <t>General Data (English)</t>
  </si>
  <si>
    <t xml:space="preserve">Vendor name </t>
  </si>
  <si>
    <t>Automatic</t>
  </si>
  <si>
    <t>Vendor name 2 (if necessary)</t>
  </si>
  <si>
    <t xml:space="preserve">Search Field </t>
  </si>
  <si>
    <t>Street</t>
    <phoneticPr fontId="0" type="noConversion"/>
  </si>
  <si>
    <t>House number</t>
  </si>
  <si>
    <t>Street 2</t>
    <phoneticPr fontId="0" type="noConversion"/>
  </si>
  <si>
    <t>District</t>
  </si>
  <si>
    <t xml:space="preserve">Postal code </t>
  </si>
  <si>
    <t xml:space="preserve">Country </t>
  </si>
  <si>
    <t>ICMS Taxpayer</t>
    <phoneticPr fontId="1" type="noConversion"/>
  </si>
  <si>
    <t>Not applicable</t>
  </si>
  <si>
    <t>PO Box</t>
  </si>
  <si>
    <t>PO Box Postal Code</t>
  </si>
  <si>
    <t>Other City</t>
  </si>
  <si>
    <t>Language of Vendor</t>
    <phoneticPr fontId="0" type="noConversion"/>
  </si>
  <si>
    <t xml:space="preserve">Telephone no. </t>
  </si>
  <si>
    <t xml:space="preserve">Fax no. </t>
  </si>
  <si>
    <t xml:space="preserve">E-Mail </t>
    <phoneticPr fontId="0" type="noConversion"/>
  </si>
  <si>
    <t>International Version</t>
    <phoneticPr fontId="0" type="noConversion"/>
  </si>
  <si>
    <t>Control Data</t>
    <phoneticPr fontId="0" type="noConversion"/>
  </si>
  <si>
    <t>VAT No.</t>
  </si>
  <si>
    <t xml:space="preserve">Tax number 1 </t>
  </si>
  <si>
    <t xml:space="preserve">Tax number 2 </t>
    <phoneticPr fontId="0" type="noConversion"/>
  </si>
  <si>
    <t xml:space="preserve">Tax number 3 </t>
    <phoneticPr fontId="0" type="noConversion"/>
  </si>
  <si>
    <t>Tax number 4</t>
  </si>
  <si>
    <t>Tax Number Type</t>
    <phoneticPr fontId="0" type="noConversion"/>
  </si>
  <si>
    <t>Tax Type</t>
  </si>
  <si>
    <t xml:space="preserve">Trading partner </t>
  </si>
  <si>
    <t>Cred.info no. (D.U.N.S. nr)</t>
  </si>
  <si>
    <t>Industry Key</t>
  </si>
  <si>
    <t>Group Key/ Parent Vendor</t>
  </si>
  <si>
    <t>ServAntProcGrp</t>
  </si>
  <si>
    <t>Payment Transactions</t>
    <phoneticPr fontId="0" type="noConversion"/>
  </si>
  <si>
    <t>Bank Country</t>
  </si>
  <si>
    <t>Bank Name</t>
    <phoneticPr fontId="0" type="noConversion"/>
  </si>
  <si>
    <t>Bank key / Routing Number</t>
  </si>
  <si>
    <t>Bank account</t>
    <phoneticPr fontId="0" type="noConversion"/>
  </si>
  <si>
    <t>Account Holder</t>
    <phoneticPr fontId="0" type="noConversion"/>
  </si>
  <si>
    <t>Reference Details</t>
    <phoneticPr fontId="0" type="noConversion"/>
  </si>
  <si>
    <t>BIC/Swift code</t>
  </si>
  <si>
    <t>IBAN No.</t>
  </si>
  <si>
    <t xml:space="preserve">Partner Bank Type </t>
    <phoneticPr fontId="0" type="noConversion"/>
  </si>
  <si>
    <t>Bank account phone confirmation</t>
  </si>
  <si>
    <t>Company Code Data</t>
    <phoneticPr fontId="0" type="noConversion"/>
  </si>
  <si>
    <t>Payment term</t>
    <phoneticPr fontId="0" type="noConversion"/>
  </si>
  <si>
    <t>Payment method</t>
    <phoneticPr fontId="0" type="noConversion"/>
  </si>
  <si>
    <t xml:space="preserve">Alternative payee </t>
    <phoneticPr fontId="0" type="noConversion"/>
  </si>
  <si>
    <t>House Bank</t>
    <phoneticPr fontId="0" type="noConversion"/>
  </si>
  <si>
    <t>Payment Supplement Method value EA</t>
  </si>
  <si>
    <t>Purchasing Org Data</t>
    <phoneticPr fontId="0" type="noConversion"/>
  </si>
  <si>
    <t xml:space="preserve">Order currency </t>
  </si>
  <si>
    <t>Payment term</t>
  </si>
  <si>
    <t xml:space="preserve">Incoterms 1 </t>
    <phoneticPr fontId="0" type="noConversion"/>
  </si>
  <si>
    <t xml:space="preserve">Incoterms 2 </t>
    <phoneticPr fontId="0" type="noConversion"/>
  </si>
  <si>
    <t>Sales Person</t>
  </si>
  <si>
    <t>Sales Telephone</t>
  </si>
  <si>
    <t>Order confirmation</t>
    <phoneticPr fontId="0" type="noConversion"/>
  </si>
  <si>
    <t>ERS</t>
    <phoneticPr fontId="0" type="noConversion"/>
  </si>
  <si>
    <t>Withholding tax Accounting</t>
  </si>
  <si>
    <t>Wth.t.type</t>
  </si>
  <si>
    <t>W/tax code</t>
    <phoneticPr fontId="0" type="noConversion"/>
  </si>
  <si>
    <t>Liable</t>
  </si>
  <si>
    <t>Exemption number</t>
  </si>
  <si>
    <t>Exem.%</t>
    <phoneticPr fontId="0" type="noConversion"/>
  </si>
  <si>
    <t>Exempt from</t>
  </si>
  <si>
    <t>Exempt to</t>
  </si>
  <si>
    <t>Partner Functions</t>
    <phoneticPr fontId="0" type="noConversion"/>
  </si>
  <si>
    <t>Ordering Address</t>
    <phoneticPr fontId="0" type="noConversion"/>
  </si>
  <si>
    <t xml:space="preserve">Vendor  </t>
    <phoneticPr fontId="0" type="noConversion"/>
  </si>
  <si>
    <t>Invoicing Party</t>
    <phoneticPr fontId="0" type="noConversion"/>
  </si>
  <si>
    <t>YY Partner - Ariba Upstream Replication</t>
  </si>
  <si>
    <t>Additional Information</t>
    <phoneticPr fontId="0" type="noConversion"/>
  </si>
  <si>
    <t>Create New Vendor</t>
  </si>
  <si>
    <t>Change Payment Term</t>
  </si>
  <si>
    <t>Change Industry Key</t>
  </si>
  <si>
    <t>Change Bank Account</t>
  </si>
  <si>
    <t>F - Boleto Payment (via IHC) - Brazil</t>
  </si>
  <si>
    <t>S - Standard Payment (via IHC) - Mexico</t>
  </si>
  <si>
    <t>F - Boleto Payment (Cheque) - Brazil</t>
  </si>
  <si>
    <t>C - Cheque - Arabic Emirates/Argentina/Pakistan/Chile</t>
  </si>
  <si>
    <t>L - Cheque - Canada/USA</t>
  </si>
  <si>
    <t>F - Draft/Manual payments (IHC or Cheque) - USA Company Code 0196</t>
  </si>
  <si>
    <t>M - Manual Payment - Arabic Emirates/France/Taiwan</t>
  </si>
  <si>
    <t>B - Domestic payment (BGC-Efde) - Russia</t>
  </si>
  <si>
    <t>O - Wire Payment (Bonifico) - Italy</t>
  </si>
  <si>
    <t>U - Wire Payment (Ueberweisung) - Switzerland</t>
  </si>
  <si>
    <t>U - Urgent Payment - Mexico</t>
  </si>
  <si>
    <t>I - Urgent Payments - Arabic Emirates/Brazil</t>
  </si>
  <si>
    <t>Y - Wire/Urgent - Canada/USA/Taiwan</t>
  </si>
  <si>
    <t>Delete Old Bank Account</t>
  </si>
  <si>
    <t>Yes</t>
  </si>
  <si>
    <t>No</t>
  </si>
  <si>
    <t>When you want to update your current information please provide all fields.</t>
  </si>
  <si>
    <t>This form must be used to become a new supplier to Nouryon or to update your current information.</t>
  </si>
  <si>
    <t>此表格用于创建新诺力昂供应商或更新现有信息。请填写下方所有信息，并用不同颜色标注需要更新的部分。</t>
  </si>
  <si>
    <t>Your Vendor Data</t>
  </si>
  <si>
    <t xml:space="preserve">Company Name                                                     </t>
  </si>
  <si>
    <t xml:space="preserve">Company Name (English)                    </t>
  </si>
  <si>
    <t xml:space="preserve">Company Address                                  </t>
  </si>
  <si>
    <t xml:space="preserve">Company Address (English)                                  </t>
  </si>
  <si>
    <t xml:space="preserve">City (English)   </t>
  </si>
  <si>
    <t xml:space="preserve">Province (English)                                                            </t>
  </si>
  <si>
    <t xml:space="preserve">Country (English)                                                                    </t>
  </si>
  <si>
    <t xml:space="preserve">VAT/Tax number                               </t>
  </si>
  <si>
    <t xml:space="preserve">Company Phone number                                         </t>
  </si>
  <si>
    <t>Standard Carrier Alpha Code (SCAC)*</t>
  </si>
  <si>
    <t>Ariba Network ID when available*</t>
  </si>
  <si>
    <t>D.U.N.S. nr. when available*</t>
  </si>
  <si>
    <t>*Optional/ * 可选的</t>
  </si>
  <si>
    <t>邓氏编码 *</t>
  </si>
  <si>
    <t>Ariba网络ID（如果有）*</t>
  </si>
  <si>
    <t>标准运营商字母代码（SCAC) *</t>
  </si>
  <si>
    <t>传真号 *</t>
  </si>
  <si>
    <t>SCAC</t>
  </si>
  <si>
    <t>Change E-mail</t>
  </si>
  <si>
    <t>Change Other</t>
  </si>
  <si>
    <t>Add YY Partner</t>
  </si>
  <si>
    <t>Portugal</t>
  </si>
  <si>
    <t>Saudi Arabia</t>
  </si>
  <si>
    <t>Spain</t>
  </si>
  <si>
    <t>OT01 - Governmental Payments</t>
  </si>
  <si>
    <t>OT02 - Bank</t>
  </si>
  <si>
    <t>OT03 - Social Security</t>
  </si>
  <si>
    <t>Your Vendor Details</t>
  </si>
  <si>
    <t>您的供应商数据</t>
  </si>
  <si>
    <t>Are new (是新的)</t>
  </si>
  <si>
    <t>Need to be updated (需要更新)</t>
  </si>
  <si>
    <t>Vendor Details</t>
  </si>
  <si>
    <t>Vendor Account Group</t>
  </si>
  <si>
    <t>Ariba Prospect ACM ID</t>
  </si>
  <si>
    <t>Payment Supplement Email</t>
  </si>
  <si>
    <t>International Version Type</t>
    <phoneticPr fontId="0" type="noConversion"/>
  </si>
  <si>
    <t>Classification - ZNOURYON_VENDOR</t>
  </si>
  <si>
    <t>Ariba Network ID</t>
  </si>
  <si>
    <t>Vendor# to use</t>
  </si>
  <si>
    <t>Procurement Owner</t>
  </si>
  <si>
    <t xml:space="preserve">Zip Code*                    </t>
  </si>
  <si>
    <t>Company post address* 
(if different from statuary)</t>
  </si>
  <si>
    <t>City*</t>
  </si>
  <si>
    <t>Commercial contact person name</t>
  </si>
  <si>
    <t>Commercial contact phone number</t>
  </si>
  <si>
    <t>E-mail adress for receiving PO's</t>
  </si>
  <si>
    <t>Communication language</t>
  </si>
  <si>
    <t>Nouryon Business contact person</t>
  </si>
  <si>
    <t>Nouryon Procurement contact person</t>
  </si>
  <si>
    <t>商业联系人姓名</t>
  </si>
  <si>
    <t>商业联系电话</t>
  </si>
  <si>
    <t>接收订单的电子邮件地址</t>
  </si>
  <si>
    <t>交流语言</t>
  </si>
  <si>
    <t>Nouryon业务联系人</t>
  </si>
  <si>
    <t>Nouryon采购联系人</t>
  </si>
  <si>
    <t>公司地址 *
(如不同于上方地址)</t>
  </si>
  <si>
    <t>邮政编码 *</t>
  </si>
  <si>
    <t>城市 *</t>
  </si>
  <si>
    <t xml:space="preserve">Currency                                                                     </t>
  </si>
  <si>
    <t>Account Holder</t>
  </si>
  <si>
    <t xml:space="preserve">Bank Name                                                                </t>
  </si>
  <si>
    <t xml:space="preserve">Bank Account Number                                             </t>
  </si>
  <si>
    <t>Swift code</t>
  </si>
  <si>
    <t>Our standard payment term: 60 days end of month + 4 days (A064) / 标准付款账期：月底60天+4天（A064)</t>
  </si>
  <si>
    <t>删除旧银行帐户</t>
  </si>
  <si>
    <t>*Delete Old Bank Account</t>
  </si>
  <si>
    <t>*Additional Bank Account(s)</t>
  </si>
  <si>
    <t>中国现代化支付系统号</t>
  </si>
  <si>
    <t>Bank control key (only Japan)</t>
  </si>
  <si>
    <t>Bank Key / CNAPS code for China</t>
  </si>
  <si>
    <t>Region/ Province</t>
  </si>
  <si>
    <t>Fill in this form and e-mail the Excel to: vendor@nouryon.com</t>
  </si>
  <si>
    <t>填写此表格，然后通过电子邮件将Excel发送给：vendor@nouryon.com</t>
  </si>
  <si>
    <t>SCAM - SCM AMERICAS</t>
  </si>
  <si>
    <t>SCAP - SCM ASIA PAC</t>
  </si>
  <si>
    <t>SCBR - SCM Brazil</t>
  </si>
  <si>
    <t>SCEU - SCM EMEIA</t>
  </si>
  <si>
    <t xml:space="preserve">Company Fax number*                                                               </t>
  </si>
  <si>
    <t>Stand Method</t>
  </si>
  <si>
    <t>Purchase Organization</t>
  </si>
  <si>
    <t>Albania</t>
  </si>
  <si>
    <t>Afghanistan</t>
  </si>
  <si>
    <t>Belize</t>
  </si>
  <si>
    <t>Anguilla</t>
  </si>
  <si>
    <t>Algeria</t>
  </si>
  <si>
    <t>Costa Rica</t>
  </si>
  <si>
    <t>Antigua and Barbuda</t>
  </si>
  <si>
    <t>TREU - BASC Tran.Man. EMAEI (ZCAR)</t>
  </si>
  <si>
    <t>Andorra</t>
  </si>
  <si>
    <t>Bangladesh</t>
  </si>
  <si>
    <t>El Salvador</t>
  </si>
  <si>
    <t>Aruba</t>
  </si>
  <si>
    <t>Angola</t>
  </si>
  <si>
    <t>Bhutan</t>
  </si>
  <si>
    <t>Guatemala</t>
  </si>
  <si>
    <t>Bahamas</t>
  </si>
  <si>
    <t>Austria</t>
  </si>
  <si>
    <t>Brunei</t>
  </si>
  <si>
    <t>Honduras</t>
  </si>
  <si>
    <t>Barbados</t>
  </si>
  <si>
    <t>Bahrain</t>
  </si>
  <si>
    <t>Cambodia</t>
  </si>
  <si>
    <t>Belarus</t>
  </si>
  <si>
    <t>Nicaragua</t>
  </si>
  <si>
    <t>Bermuda</t>
  </si>
  <si>
    <t>Fiji</t>
  </si>
  <si>
    <t>Panama</t>
  </si>
  <si>
    <t>British Virgin Islands</t>
  </si>
  <si>
    <t>Benin</t>
  </si>
  <si>
    <t>French Polynesia</t>
  </si>
  <si>
    <t>Bosnia and Herzegovina</t>
  </si>
  <si>
    <t>Guam</t>
  </si>
  <si>
    <t>Bolivia</t>
  </si>
  <si>
    <t>Cayman Islands</t>
  </si>
  <si>
    <t>Botswana</t>
  </si>
  <si>
    <t>Hawaii</t>
  </si>
  <si>
    <t>Bulgaria</t>
  </si>
  <si>
    <t>Hong Kong</t>
  </si>
  <si>
    <t>Dominica</t>
  </si>
  <si>
    <t>Burkina Faso</t>
  </si>
  <si>
    <t>Colombia</t>
  </si>
  <si>
    <t>Dominican Republic</t>
  </si>
  <si>
    <t>Burundi</t>
  </si>
  <si>
    <t>Ecuador</t>
  </si>
  <si>
    <t>Cameroon</t>
  </si>
  <si>
    <t>French Guiana</t>
  </si>
  <si>
    <t>Greenland</t>
  </si>
  <si>
    <t>Cape Verde</t>
  </si>
  <si>
    <t>Kiribati</t>
  </si>
  <si>
    <t>Guyana</t>
  </si>
  <si>
    <t>Grenada</t>
  </si>
  <si>
    <t>Central African Republic</t>
  </si>
  <si>
    <t>Laos</t>
  </si>
  <si>
    <t>Paraguay</t>
  </si>
  <si>
    <t>Guadeloupe</t>
  </si>
  <si>
    <t>Chad</t>
  </si>
  <si>
    <t>Macau</t>
  </si>
  <si>
    <t>Peru</t>
  </si>
  <si>
    <t>Comoros</t>
  </si>
  <si>
    <t>Suriname</t>
  </si>
  <si>
    <t>Haiti</t>
  </si>
  <si>
    <t>Croatia</t>
  </si>
  <si>
    <t>Maldives</t>
  </si>
  <si>
    <t>Uruguay</t>
  </si>
  <si>
    <t>Cyprus</t>
  </si>
  <si>
    <t>Mongolia</t>
  </si>
  <si>
    <t>Venezuela</t>
  </si>
  <si>
    <t>Jamaica</t>
  </si>
  <si>
    <t>Czech Republic</t>
  </si>
  <si>
    <t>Myanmar</t>
  </si>
  <si>
    <t>Cuba</t>
  </si>
  <si>
    <t>Martinique</t>
  </si>
  <si>
    <t>Democratic Republic of the Congo</t>
  </si>
  <si>
    <t>Nauru</t>
  </si>
  <si>
    <t>Nepal</t>
  </si>
  <si>
    <t>Montserrat</t>
  </si>
  <si>
    <t>Djibouti</t>
  </si>
  <si>
    <t>New Caledonia</t>
  </si>
  <si>
    <t>Netherlands Antilles</t>
  </si>
  <si>
    <t>Egypt</t>
  </si>
  <si>
    <t>New Zealand</t>
  </si>
  <si>
    <t>TRAM - BASC Tran.Man. Amer.(ZCAR)</t>
  </si>
  <si>
    <t>Equatorial Guinea</t>
  </si>
  <si>
    <t>Puerto Rico</t>
  </si>
  <si>
    <t>TRAP - BASC Tran.Man. AP (ZCAR)</t>
  </si>
  <si>
    <t>Eritrea</t>
  </si>
  <si>
    <t>Palau</t>
  </si>
  <si>
    <t>Saint-Barthélemy</t>
  </si>
  <si>
    <t>TRBR - BASC Tran.Man. Braz.(ZCAR)</t>
  </si>
  <si>
    <t>Estonia</t>
  </si>
  <si>
    <t>Papua New Guinea</t>
  </si>
  <si>
    <t>Saint-Martin</t>
  </si>
  <si>
    <t>Saint Barthélemy</t>
  </si>
  <si>
    <t>Ethiopia</t>
  </si>
  <si>
    <t>Philippines</t>
  </si>
  <si>
    <t>Saint Kitts and Nevis</t>
  </si>
  <si>
    <t>Faroe Islands</t>
  </si>
  <si>
    <t>Samoa</t>
  </si>
  <si>
    <t>Saint Lucia</t>
  </si>
  <si>
    <t>Saint Martin</t>
  </si>
  <si>
    <t>Solomon Islands</t>
  </si>
  <si>
    <t>Saint Pierre and Miquelon</t>
  </si>
  <si>
    <t>Gabon</t>
  </si>
  <si>
    <t>South Korea</t>
  </si>
  <si>
    <t>Saint Vincent and the Grenadines</t>
  </si>
  <si>
    <t>Gambia</t>
  </si>
  <si>
    <t>Sri Lanka</t>
  </si>
  <si>
    <t>Trinidad and Tobago</t>
  </si>
  <si>
    <t>Georgia</t>
  </si>
  <si>
    <t>Taiwan</t>
  </si>
  <si>
    <t>Turks and Caicos Islands</t>
  </si>
  <si>
    <t>U.S. Virgin Islands</t>
  </si>
  <si>
    <t>Ghana</t>
  </si>
  <si>
    <t>Timor-Leste</t>
  </si>
  <si>
    <t>United States</t>
  </si>
  <si>
    <t>Gibraltar</t>
  </si>
  <si>
    <t>Tonga</t>
  </si>
  <si>
    <t>Greece</t>
  </si>
  <si>
    <t>Tuvalu</t>
  </si>
  <si>
    <t>Guernsey</t>
  </si>
  <si>
    <t>Vanuatu</t>
  </si>
  <si>
    <t>Guinea</t>
  </si>
  <si>
    <t>Guinea-Bissau</t>
  </si>
  <si>
    <t>Hungary</t>
  </si>
  <si>
    <t>Iceland</t>
  </si>
  <si>
    <t>Iraq</t>
  </si>
  <si>
    <t>Ireland</t>
  </si>
  <si>
    <t>Isle Of Man</t>
  </si>
  <si>
    <t>Israel</t>
  </si>
  <si>
    <t>Ivory Coast</t>
  </si>
  <si>
    <t>Jersey</t>
  </si>
  <si>
    <t>Jordan</t>
  </si>
  <si>
    <t>Kenya</t>
  </si>
  <si>
    <t>Kuwait</t>
  </si>
  <si>
    <t>Latvia</t>
  </si>
  <si>
    <t>Lebanon</t>
  </si>
  <si>
    <t>Lesotho</t>
  </si>
  <si>
    <t>Liberia</t>
  </si>
  <si>
    <t>Libya</t>
  </si>
  <si>
    <t>Liechtenstein</t>
  </si>
  <si>
    <t>Lithuania</t>
  </si>
  <si>
    <t>Luxembourg</t>
  </si>
  <si>
    <t>Macedonia</t>
  </si>
  <si>
    <t>Madagascar</t>
  </si>
  <si>
    <t>Malawi</t>
  </si>
  <si>
    <t>Mali</t>
  </si>
  <si>
    <t>Malta</t>
  </si>
  <si>
    <t>Mauritania</t>
  </si>
  <si>
    <t>Mauritius</t>
  </si>
  <si>
    <t>Moldova</t>
  </si>
  <si>
    <t>Monaco</t>
  </si>
  <si>
    <t>Montenegro</t>
  </si>
  <si>
    <t>Morocco</t>
  </si>
  <si>
    <t>Mozambique</t>
  </si>
  <si>
    <t>Namibia</t>
  </si>
  <si>
    <t>Niger</t>
  </si>
  <si>
    <t>Nigeria</t>
  </si>
  <si>
    <t>Oman</t>
  </si>
  <si>
    <t>Palestine</t>
  </si>
  <si>
    <t>Poland</t>
  </si>
  <si>
    <t>Qatar</t>
  </si>
  <si>
    <t>Romania</t>
  </si>
  <si>
    <t>Rwanda</t>
  </si>
  <si>
    <t>San Marino</t>
  </si>
  <si>
    <t>Sao Tome &amp; Principe</t>
  </si>
  <si>
    <t>Senegal</t>
  </si>
  <si>
    <t>Serbia</t>
  </si>
  <si>
    <t>Slovakia</t>
  </si>
  <si>
    <t>Slovenia</t>
  </si>
  <si>
    <t>Somalia</t>
  </si>
  <si>
    <t>South Africa</t>
  </si>
  <si>
    <t>Sudan</t>
  </si>
  <si>
    <t>Swaziland</t>
  </si>
  <si>
    <t>Tanzania</t>
  </si>
  <si>
    <t>Togo</t>
  </si>
  <si>
    <t>Tunisia</t>
  </si>
  <si>
    <t>Turkey</t>
  </si>
  <si>
    <t>Uganda</t>
  </si>
  <si>
    <t>Ukraine</t>
  </si>
  <si>
    <t>United Arab Emirates</t>
  </si>
  <si>
    <t>Vatican City</t>
  </si>
  <si>
    <t>Western Sahara</t>
  </si>
  <si>
    <t>Yemen</t>
  </si>
  <si>
    <t>Zambia</t>
  </si>
  <si>
    <t>Zimbabwe</t>
  </si>
  <si>
    <t>PR98 - PR-Packaging</t>
  </si>
  <si>
    <t>OT04 - Landowners</t>
  </si>
  <si>
    <t>ZCAR- Forwarding agent (TREU/ TRAM/ TRAP/TRBR)</t>
  </si>
  <si>
    <t>HB - IBAN /Bank Giro - Sweden</t>
  </si>
  <si>
    <t>HG - IBAN/ Bank Giro - Denmark</t>
  </si>
  <si>
    <t>OT05 - OT-Debt Coll. Agency</t>
  </si>
  <si>
    <t>供应商信息 - 中国</t>
  </si>
  <si>
    <t>VENDOR INFORMATION APAC - China</t>
  </si>
  <si>
    <t>Please provide a copy of your Business Licenses or an official signed/chopped letter with your request.</t>
  </si>
  <si>
    <t>请随您的要求提供您的营业执照副本或正式的签字/盖章信。</t>
  </si>
  <si>
    <t>MDM APAC - China</t>
  </si>
  <si>
    <t>FI - 1264/8027</t>
  </si>
  <si>
    <t>Block Vendor</t>
  </si>
  <si>
    <t>Unblock Vendor</t>
  </si>
  <si>
    <t>Version 12 November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</si>
</sst>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0"/>
      <color theme="1"/>
      <name val="Arial"/>
      <family val="2"/>
    </font>
    <font>
      <sz val="10"/>
      <color rgb="FFFF0000"/>
      <name val="Arial"/>
      <family val="2"/>
    </font>
    <font>
      <b/>
      <sz val="10"/>
      <color theme="1"/>
      <name val="Arial"/>
      <family val="2"/>
    </font>
    <font>
      <sz val="14"/>
      <color rgb="FFFF6600"/>
      <name val="Arial"/>
      <family val="2"/>
    </font>
    <font>
      <sz val="9"/>
      <color theme="1"/>
      <name val="Arial"/>
      <family val="2"/>
      <charset val="134"/>
    </font>
    <font>
      <u/>
      <sz val="10"/>
      <color theme="10"/>
      <name val="Arial"/>
      <family val="2"/>
      <charset val="134"/>
    </font>
    <font>
      <sz val="9"/>
      <color theme="9"/>
      <name val="Arial"/>
      <family val="2"/>
      <charset val="134"/>
    </font>
    <font>
      <sz val="10"/>
      <color theme="9"/>
      <name val="Arial"/>
      <family val="2"/>
    </font>
    <font>
      <sz val="9"/>
      <color theme="1"/>
      <name val="Arial"/>
      <family val="2"/>
    </font>
    <font>
      <b/>
      <sz val="10"/>
      <name val="Arial"/>
      <family val="2"/>
    </font>
    <font>
      <sz val="10"/>
      <color theme="4"/>
      <name val="Arial"/>
      <family val="2"/>
    </font>
    <font>
      <i/>
      <sz val="8"/>
      <color theme="1"/>
      <name val="Arial"/>
      <family val="2"/>
    </font>
    <font>
      <sz val="12"/>
      <color theme="1"/>
      <name val="Arial"/>
      <family val="2"/>
    </font>
    <font>
      <i/>
      <sz val="12"/>
      <color theme="1"/>
      <name val="Arial"/>
      <family val="2"/>
    </font>
    <font>
      <sz val="14"/>
      <color theme="1"/>
      <name val="Arial"/>
      <family val="2"/>
    </font>
    <font>
      <b/>
      <sz val="20"/>
      <color rgb="FFFF6600"/>
      <name val="Arial"/>
      <family val="2"/>
    </font>
    <font>
      <sz val="12"/>
      <name val="Arial"/>
      <family val="2"/>
    </font>
    <font>
      <b/>
      <sz val="12"/>
      <color theme="1"/>
      <name val="Arial"/>
      <family val="2"/>
    </font>
    <font>
      <sz val="9"/>
      <color indexed="81"/>
      <name val="Tahoma"/>
      <family val="2"/>
    </font>
    <font>
      <b/>
      <sz val="9"/>
      <color indexed="81"/>
      <name val="Tahoma"/>
      <family val="2"/>
    </font>
    <font>
      <sz val="10.5"/>
      <color rgb="FF2F5496"/>
      <name val="Arial"/>
      <family val="2"/>
    </font>
    <font>
      <sz val="12"/>
      <name val="宋体"/>
      <charset val="134"/>
    </font>
    <font>
      <b/>
      <sz val="10"/>
      <color theme="4"/>
      <name val="Arial"/>
      <family val="2"/>
    </font>
    <font>
      <sz val="10"/>
      <color rgb="FF000000"/>
      <name val="Microsoft YaHei"/>
      <family val="2"/>
    </font>
    <font>
      <b/>
      <sz val="12"/>
      <color rgb="FFFF6600"/>
      <name val="Arial"/>
      <family val="2"/>
    </font>
    <font>
      <i/>
      <sz val="10"/>
      <color theme="1"/>
      <name val="Arial"/>
      <family val="2"/>
    </font>
    <font>
      <sz val="12"/>
      <color theme="1"/>
      <name val="SimSun"/>
    </font>
    <font>
      <b/>
      <sz val="12"/>
      <name val="Arial"/>
      <family val="2"/>
    </font>
    <font>
      <b/>
      <sz val="13"/>
      <color rgb="FFFF0000"/>
      <name val="Constantia"/>
      <family val="1"/>
    </font>
  </fonts>
  <fills count="5">
    <fill>
      <patternFill patternType="none"/>
    </fill>
    <fill>
      <patternFill patternType="gray125"/>
    </fill>
    <fill>
      <patternFill patternType="solid">
        <fgColor theme="0"/>
        <bgColor indexed="64"/>
      </patternFill>
    </fill>
    <fill>
      <patternFill patternType="solid">
        <fgColor rgb="FFFECB9C"/>
        <bgColor indexed="64"/>
      </patternFill>
    </fill>
    <fill>
      <patternFill patternType="solid">
        <fgColor theme="5" tint="0.79998168889431442"/>
        <bgColor indexed="64"/>
      </patternFill>
    </fill>
  </fills>
  <borders count="10">
    <border>
      <left/>
      <right/>
      <top/>
      <bottom/>
      <diagonal/>
    </border>
    <border>
      <left/>
      <right/>
      <top style="thin">
        <color theme="2" tint="-9.9948118533890809E-2"/>
      </top>
      <bottom style="thin">
        <color theme="2" tint="-9.9948118533890809E-2"/>
      </bottom>
      <diagonal/>
    </border>
    <border>
      <left/>
      <right/>
      <top style="thin">
        <color theme="2" tint="-0.499984740745262"/>
      </top>
      <bottom style="thin">
        <color theme="2" tint="-0.499984740745262"/>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indexed="64"/>
      </bottom>
      <diagonal/>
    </border>
    <border>
      <left/>
      <right/>
      <top style="thin">
        <color theme="2" tint="-0.499984740745262"/>
      </top>
      <bottom/>
      <diagonal/>
    </border>
    <border>
      <left/>
      <right/>
      <top/>
      <bottom style="thin">
        <color theme="2" tint="-0.499984740745262"/>
      </bottom>
      <diagonal/>
    </border>
    <border>
      <left style="thin">
        <color auto="1"/>
      </left>
      <right style="thin">
        <color auto="1"/>
      </right>
      <top style="thin">
        <color auto="1"/>
      </top>
      <bottom/>
      <diagonal/>
    </border>
    <border>
      <left/>
      <right/>
      <top style="thin">
        <color indexed="64"/>
      </top>
      <bottom style="thin">
        <color theme="2" tint="-0.499984740745262"/>
      </bottom>
      <diagonal/>
    </border>
  </borders>
  <cellStyleXfs count="3">
    <xf numFmtId="0" fontId="0" fillId="0" borderId="0"/>
    <xf numFmtId="0" fontId="5" fillId="0" borderId="0" applyNumberFormat="0" applyFill="0" applyBorder="0" applyAlignment="0" applyProtection="0">
      <alignment vertical="center"/>
    </xf>
    <xf numFmtId="0" fontId="21" fillId="0" borderId="0"/>
  </cellStyleXfs>
  <cellXfs count="132">
    <xf numFmtId="0" fontId="0" fillId="0" borderId="0" xfId="0"/>
    <xf numFmtId="0" fontId="0" fillId="0" borderId="0" xfId="0" applyAlignment="1">
      <alignment horizontal="left" vertical="center"/>
    </xf>
    <xf numFmtId="0" fontId="4"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49" fontId="0" fillId="0" borderId="0" xfId="0" applyNumberFormat="1" applyFill="1" applyBorder="1" applyAlignment="1" applyProtection="1">
      <alignment horizontal="left" vertical="center"/>
      <protection locked="0"/>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4" fillId="0" borderId="0" xfId="0" applyFont="1" applyFill="1" applyAlignment="1">
      <alignment vertical="center"/>
    </xf>
    <xf numFmtId="0" fontId="10" fillId="0" borderId="0" xfId="0" applyFont="1" applyAlignment="1">
      <alignment vertical="center"/>
    </xf>
    <xf numFmtId="0" fontId="10" fillId="0" borderId="0" xfId="0" applyFont="1" applyAlignment="1"/>
    <xf numFmtId="0" fontId="10" fillId="0" borderId="0" xfId="0" applyFont="1" applyAlignment="1">
      <alignment vertical="top"/>
    </xf>
    <xf numFmtId="0" fontId="10" fillId="0" borderId="0" xfId="0" applyFont="1" applyAlignment="1">
      <alignment horizontal="left" vertical="center"/>
    </xf>
    <xf numFmtId="0" fontId="10" fillId="0" borderId="0" xfId="0" applyFont="1" applyBorder="1" applyAlignment="1">
      <alignment vertical="top"/>
    </xf>
    <xf numFmtId="0" fontId="9" fillId="0" borderId="0" xfId="0" applyFont="1" applyFill="1" applyBorder="1" applyAlignment="1">
      <alignment vertical="top"/>
    </xf>
    <xf numFmtId="0" fontId="9" fillId="0" borderId="1" xfId="0" applyFont="1" applyFill="1" applyBorder="1" applyAlignment="1">
      <alignment vertical="top"/>
    </xf>
    <xf numFmtId="0" fontId="2" fillId="0" borderId="1" xfId="0" applyFont="1" applyFill="1" applyBorder="1" applyAlignment="1">
      <alignment horizontal="left" vertical="top"/>
    </xf>
    <xf numFmtId="0" fontId="9" fillId="0" borderId="1" xfId="0" applyFont="1" applyFill="1" applyBorder="1" applyAlignment="1">
      <alignment horizontal="left" vertical="top"/>
    </xf>
    <xf numFmtId="0" fontId="12" fillId="0" borderId="0" xfId="0" applyFont="1" applyAlignment="1">
      <alignment vertical="center"/>
    </xf>
    <xf numFmtId="0" fontId="12" fillId="0" borderId="0" xfId="0" applyFont="1" applyAlignment="1">
      <alignment horizontal="left" vertical="center"/>
    </xf>
    <xf numFmtId="0" fontId="12" fillId="0" borderId="0" xfId="0" applyFont="1" applyFill="1" applyAlignment="1">
      <alignment horizontal="left" vertical="center"/>
    </xf>
    <xf numFmtId="0" fontId="14" fillId="0" borderId="0" xfId="0" applyFont="1" applyAlignment="1">
      <alignment vertical="center"/>
    </xf>
    <xf numFmtId="0" fontId="0" fillId="0" borderId="0" xfId="0" applyFill="1" applyAlignment="1">
      <alignment vertical="center"/>
    </xf>
    <xf numFmtId="0" fontId="15" fillId="0" borderId="0" xfId="0" applyFont="1" applyAlignment="1">
      <alignment vertical="center"/>
    </xf>
    <xf numFmtId="49" fontId="13" fillId="3" borderId="0" xfId="0" applyNumberFormat="1" applyFont="1" applyFill="1" applyBorder="1" applyAlignment="1" applyProtection="1">
      <alignment horizontal="left" vertical="center"/>
      <protection locked="0"/>
    </xf>
    <xf numFmtId="49" fontId="12" fillId="0" borderId="7" xfId="0" applyNumberFormat="1" applyFont="1" applyFill="1" applyBorder="1" applyAlignment="1" applyProtection="1">
      <alignment horizontal="left" vertical="center"/>
      <protection locked="0"/>
    </xf>
    <xf numFmtId="49" fontId="12" fillId="0" borderId="2" xfId="0" applyNumberFormat="1" applyFont="1" applyFill="1" applyBorder="1" applyAlignment="1" applyProtection="1">
      <alignment horizontal="left" vertical="center"/>
      <protection locked="0"/>
    </xf>
    <xf numFmtId="49" fontId="12" fillId="2" borderId="2" xfId="0" applyNumberFormat="1" applyFont="1" applyFill="1" applyBorder="1" applyAlignment="1" applyProtection="1">
      <alignment horizontal="left" vertical="center"/>
      <protection locked="0"/>
    </xf>
    <xf numFmtId="0" fontId="16" fillId="0" borderId="2" xfId="0" applyFont="1" applyFill="1" applyBorder="1" applyAlignment="1" applyProtection="1">
      <alignment horizontal="left" vertical="center"/>
      <protection locked="0"/>
    </xf>
    <xf numFmtId="0" fontId="17" fillId="3" borderId="0" xfId="0" applyFont="1" applyFill="1" applyAlignment="1">
      <alignment horizontal="left" vertical="center"/>
    </xf>
    <xf numFmtId="49" fontId="16" fillId="0" borderId="2" xfId="0" applyNumberFormat="1" applyFont="1" applyFill="1" applyBorder="1" applyAlignment="1" applyProtection="1">
      <alignment horizontal="left" vertical="center"/>
      <protection locked="0"/>
    </xf>
    <xf numFmtId="49" fontId="16" fillId="0" borderId="2" xfId="0" applyNumberFormat="1" applyFont="1" applyFill="1" applyBorder="1" applyAlignment="1" applyProtection="1">
      <alignment horizontal="left" vertical="center"/>
    </xf>
    <xf numFmtId="0" fontId="16" fillId="0" borderId="2" xfId="0" applyFont="1" applyFill="1" applyBorder="1" applyAlignment="1" applyProtection="1">
      <alignment horizontal="left" vertical="center"/>
    </xf>
    <xf numFmtId="49" fontId="16" fillId="0" borderId="2" xfId="1" applyNumberFormat="1" applyFont="1" applyFill="1" applyBorder="1" applyAlignment="1" applyProtection="1">
      <alignment horizontal="left" vertical="center"/>
      <protection locked="0"/>
    </xf>
    <xf numFmtId="0" fontId="16" fillId="0" borderId="6" xfId="0" applyFont="1" applyFill="1" applyBorder="1" applyAlignment="1" applyProtection="1">
      <alignment horizontal="left" vertical="center"/>
      <protection locked="0"/>
    </xf>
    <xf numFmtId="0" fontId="16" fillId="0" borderId="7" xfId="0" applyFont="1" applyFill="1" applyBorder="1" applyAlignment="1" applyProtection="1">
      <alignment horizontal="left" vertical="center"/>
    </xf>
    <xf numFmtId="0" fontId="16" fillId="0" borderId="6" xfId="0" applyFont="1" applyFill="1" applyBorder="1" applyAlignment="1" applyProtection="1">
      <alignment horizontal="left" vertical="center"/>
    </xf>
    <xf numFmtId="0" fontId="16" fillId="0" borderId="2" xfId="0" applyNumberFormat="1" applyFont="1" applyFill="1" applyBorder="1" applyAlignment="1" applyProtection="1">
      <alignment horizontal="left" vertical="center"/>
    </xf>
    <xf numFmtId="0" fontId="20" fillId="0" borderId="0" xfId="0" applyFont="1"/>
    <xf numFmtId="49" fontId="12" fillId="0" borderId="2" xfId="0" applyNumberFormat="1" applyFont="1" applyFill="1" applyBorder="1" applyAlignment="1" applyProtection="1">
      <alignment horizontal="left" vertical="center" wrapText="1"/>
      <protection locked="0"/>
    </xf>
    <xf numFmtId="49" fontId="12" fillId="0" borderId="7" xfId="0" applyNumberFormat="1" applyFont="1" applyFill="1" applyBorder="1" applyAlignment="1" applyProtection="1">
      <alignment horizontal="left" vertical="center" wrapText="1"/>
      <protection locked="0"/>
    </xf>
    <xf numFmtId="49" fontId="12" fillId="2" borderId="2" xfId="0" applyNumberFormat="1" applyFont="1" applyFill="1" applyBorder="1" applyAlignment="1" applyProtection="1">
      <alignment horizontal="left" vertical="center" wrapText="1"/>
      <protection locked="0"/>
    </xf>
    <xf numFmtId="49" fontId="16" fillId="0" borderId="6" xfId="0" applyNumberFormat="1" applyFont="1" applyFill="1" applyBorder="1" applyAlignment="1" applyProtection="1">
      <alignment horizontal="left" vertical="center"/>
      <protection locked="0"/>
    </xf>
    <xf numFmtId="49" fontId="16" fillId="0" borderId="7" xfId="0" applyNumberFormat="1" applyFont="1" applyFill="1" applyBorder="1" applyAlignment="1" applyProtection="1">
      <alignment horizontal="left" vertical="center"/>
      <protection locked="0"/>
    </xf>
    <xf numFmtId="0" fontId="12" fillId="0" borderId="2" xfId="0" applyNumberFormat="1" applyFont="1" applyFill="1" applyBorder="1" applyAlignment="1" applyProtection="1">
      <alignment horizontal="left" vertical="center" wrapText="1"/>
      <protection locked="0"/>
    </xf>
    <xf numFmtId="49" fontId="12" fillId="0" borderId="6" xfId="0" applyNumberFormat="1" applyFont="1" applyFill="1" applyBorder="1" applyAlignment="1" applyProtection="1">
      <alignment horizontal="left" vertical="center" wrapText="1"/>
      <protection locked="0"/>
    </xf>
    <xf numFmtId="0" fontId="2" fillId="0" borderId="0" xfId="0" applyFont="1" applyFill="1" applyAlignment="1">
      <alignment vertical="center"/>
    </xf>
    <xf numFmtId="0" fontId="0" fillId="0" borderId="0" xfId="0" applyAlignment="1"/>
    <xf numFmtId="0" fontId="24" fillId="0" borderId="0" xfId="0" applyFont="1" applyAlignment="1">
      <alignment vertical="center"/>
    </xf>
    <xf numFmtId="0" fontId="0" fillId="0" borderId="0" xfId="0" applyProtection="1"/>
    <xf numFmtId="0" fontId="12" fillId="0" borderId="0" xfId="0" applyFont="1" applyProtection="1"/>
    <xf numFmtId="0" fontId="2" fillId="3" borderId="0" xfId="0" applyFont="1" applyFill="1" applyAlignment="1" applyProtection="1">
      <alignment horizontal="left" vertical="center"/>
    </xf>
    <xf numFmtId="0" fontId="0" fillId="0" borderId="0" xfId="0" applyFont="1" applyFill="1" applyBorder="1" applyAlignment="1" applyProtection="1">
      <alignment horizontal="left" vertical="center"/>
    </xf>
    <xf numFmtId="0" fontId="0" fillId="0" borderId="0" xfId="0" applyFont="1" applyAlignment="1" applyProtection="1">
      <alignment vertical="center"/>
    </xf>
    <xf numFmtId="0" fontId="0" fillId="0" borderId="0" xfId="0" applyAlignment="1" applyProtection="1">
      <alignment vertical="center"/>
    </xf>
    <xf numFmtId="0" fontId="12" fillId="0" borderId="5" xfId="0" applyFont="1" applyBorder="1" applyAlignment="1" applyProtection="1">
      <alignment horizontal="left" vertical="center" wrapText="1"/>
      <protection locked="0"/>
    </xf>
    <xf numFmtId="0" fontId="17" fillId="3" borderId="5" xfId="0" applyFont="1" applyFill="1" applyBorder="1" applyAlignment="1" applyProtection="1">
      <alignment horizontal="left" vertical="center"/>
      <protection locked="0"/>
    </xf>
    <xf numFmtId="0" fontId="17" fillId="3" borderId="0" xfId="0" applyFont="1" applyFill="1" applyAlignment="1" applyProtection="1">
      <alignment horizontal="left" vertical="center"/>
      <protection locked="0"/>
    </xf>
    <xf numFmtId="0" fontId="16" fillId="0" borderId="8" xfId="0" applyFont="1" applyFill="1" applyBorder="1" applyAlignment="1" applyProtection="1">
      <alignment horizontal="left" vertical="center"/>
      <protection locked="0"/>
    </xf>
    <xf numFmtId="0" fontId="16" fillId="0" borderId="3" xfId="0" applyFont="1" applyFill="1" applyBorder="1" applyAlignment="1" applyProtection="1">
      <alignment horizontal="left" vertical="center"/>
      <protection locked="0"/>
    </xf>
    <xf numFmtId="0" fontId="16" fillId="0" borderId="4" xfId="0" applyFont="1" applyFill="1" applyBorder="1" applyAlignment="1" applyProtection="1">
      <alignment horizontal="left" vertical="center"/>
      <protection locked="0"/>
    </xf>
    <xf numFmtId="49" fontId="12" fillId="3" borderId="0" xfId="0" applyNumberFormat="1" applyFont="1" applyFill="1" applyBorder="1" applyAlignment="1" applyProtection="1">
      <alignment horizontal="left" vertical="center"/>
      <protection locked="0"/>
    </xf>
    <xf numFmtId="0" fontId="12" fillId="0" borderId="0" xfId="0" applyFont="1" applyAlignment="1">
      <alignment horizontal="left" vertical="top"/>
    </xf>
    <xf numFmtId="0" fontId="16" fillId="0" borderId="0" xfId="0" applyFont="1" applyAlignment="1">
      <alignment horizontal="left" vertical="top"/>
    </xf>
    <xf numFmtId="0" fontId="10" fillId="0" borderId="0" xfId="0" applyFont="1"/>
    <xf numFmtId="0" fontId="16" fillId="2" borderId="0" xfId="0" applyFont="1" applyFill="1" applyAlignment="1">
      <alignment horizontal="left" vertical="top"/>
    </xf>
    <xf numFmtId="0" fontId="16" fillId="0" borderId="0" xfId="0" applyFont="1" applyAlignment="1">
      <alignment vertical="top"/>
    </xf>
    <xf numFmtId="49" fontId="12" fillId="0" borderId="9"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xf>
    <xf numFmtId="0" fontId="16" fillId="0" borderId="0" xfId="0" applyFont="1" applyFill="1" applyAlignment="1">
      <alignment horizontal="left" vertical="top"/>
    </xf>
    <xf numFmtId="0" fontId="0" fillId="0" borderId="0" xfId="0" applyFont="1" applyFill="1" applyAlignment="1" applyProtection="1">
      <alignment vertical="center"/>
    </xf>
    <xf numFmtId="0" fontId="14" fillId="0" borderId="0" xfId="0" applyFont="1" applyAlignment="1" applyProtection="1">
      <alignment horizontal="left" vertical="center"/>
    </xf>
    <xf numFmtId="0" fontId="24" fillId="0" borderId="0" xfId="0" applyFont="1" applyAlignment="1" applyProtection="1">
      <alignment vertical="center"/>
    </xf>
    <xf numFmtId="0" fontId="15" fillId="0" borderId="0" xfId="0" applyFont="1" applyAlignment="1" applyProtection="1">
      <alignment vertical="center"/>
    </xf>
    <xf numFmtId="0" fontId="25" fillId="0" borderId="0" xfId="0" applyFont="1" applyAlignment="1" applyProtection="1">
      <alignment horizontal="lef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23" fillId="0" borderId="0" xfId="0" applyFont="1" applyAlignment="1" applyProtection="1">
      <alignment vertical="center"/>
    </xf>
    <xf numFmtId="0" fontId="12" fillId="0" borderId="0" xfId="0" applyFont="1" applyFill="1" applyAlignment="1" applyProtection="1">
      <alignment horizontal="left" vertical="center"/>
    </xf>
    <xf numFmtId="0" fontId="17" fillId="3" borderId="0" xfId="0" applyFont="1" applyFill="1" applyAlignment="1" applyProtection="1">
      <alignment horizontal="left" vertical="center"/>
    </xf>
    <xf numFmtId="0" fontId="16" fillId="0" borderId="0" xfId="0" applyFont="1" applyFill="1" applyBorder="1" applyAlignment="1" applyProtection="1">
      <alignment horizontal="left" vertical="top" wrapText="1"/>
    </xf>
    <xf numFmtId="0" fontId="16" fillId="0" borderId="0" xfId="0" applyFont="1" applyFill="1" applyBorder="1" applyAlignment="1" applyProtection="1">
      <alignment horizontal="left" vertical="top"/>
    </xf>
    <xf numFmtId="0" fontId="26" fillId="0" borderId="0" xfId="0" applyFont="1" applyAlignment="1" applyProtection="1">
      <alignment vertical="center"/>
    </xf>
    <xf numFmtId="0" fontId="16" fillId="0" borderId="0" xfId="0" applyFont="1" applyAlignment="1" applyProtection="1">
      <alignment horizontal="left" vertical="top"/>
    </xf>
    <xf numFmtId="0" fontId="12" fillId="0" borderId="0" xfId="0" applyFont="1" applyAlignment="1" applyProtection="1">
      <alignment horizontal="left" vertical="top"/>
    </xf>
    <xf numFmtId="0" fontId="27" fillId="3" borderId="0" xfId="0" applyFont="1" applyFill="1" applyBorder="1" applyAlignment="1" applyProtection="1">
      <alignment horizontal="left" vertical="top"/>
    </xf>
    <xf numFmtId="0" fontId="16" fillId="0" borderId="0" xfId="0" applyFont="1" applyAlignment="1" applyProtection="1">
      <alignment horizontal="left" vertical="top" wrapText="1"/>
    </xf>
    <xf numFmtId="49" fontId="17" fillId="3" borderId="0" xfId="0" applyNumberFormat="1" applyFont="1" applyFill="1" applyBorder="1" applyAlignment="1" applyProtection="1">
      <alignment horizontal="left" vertical="center"/>
    </xf>
    <xf numFmtId="0" fontId="12" fillId="0" borderId="0" xfId="0" applyFont="1" applyFill="1" applyBorder="1" applyAlignment="1" applyProtection="1">
      <alignment horizontal="left" vertical="top" wrapText="1"/>
    </xf>
    <xf numFmtId="0" fontId="12" fillId="0" borderId="0" xfId="0" applyFont="1" applyFill="1" applyAlignment="1" applyProtection="1">
      <alignment horizontal="left" vertical="top" wrapText="1"/>
    </xf>
    <xf numFmtId="0" fontId="27" fillId="0" borderId="0" xfId="0" applyFont="1" applyFill="1" applyBorder="1" applyAlignment="1" applyProtection="1">
      <alignment horizontal="left" vertical="top"/>
    </xf>
    <xf numFmtId="0" fontId="12" fillId="0" borderId="0" xfId="0" applyFont="1" applyBorder="1" applyAlignment="1" applyProtection="1">
      <alignment horizontal="left" vertical="center"/>
    </xf>
    <xf numFmtId="49" fontId="13" fillId="0" borderId="9" xfId="0" applyNumberFormat="1" applyFont="1" applyFill="1" applyBorder="1" applyAlignment="1" applyProtection="1">
      <alignment horizontal="left" vertical="center" wrapText="1"/>
    </xf>
    <xf numFmtId="0" fontId="16" fillId="0" borderId="9" xfId="0" applyFont="1" applyFill="1" applyBorder="1" applyAlignment="1" applyProtection="1">
      <alignment horizontal="left" vertical="center"/>
    </xf>
    <xf numFmtId="0" fontId="0" fillId="0" borderId="0" xfId="0" applyAlignment="1" applyProtection="1">
      <alignment horizontal="left" vertical="center"/>
    </xf>
    <xf numFmtId="0" fontId="22" fillId="0" borderId="0" xfId="0" applyFont="1" applyAlignment="1">
      <alignment vertical="top"/>
    </xf>
    <xf numFmtId="0" fontId="2" fillId="0" borderId="0" xfId="0" applyFont="1" applyAlignment="1">
      <alignment vertical="center" wrapText="1"/>
    </xf>
    <xf numFmtId="0" fontId="13" fillId="0" borderId="0" xfId="0" applyFont="1" applyAlignment="1" applyProtection="1">
      <alignment horizontal="left" vertical="top"/>
    </xf>
    <xf numFmtId="0" fontId="0" fillId="0" borderId="0" xfId="0" applyAlignment="1" applyProtection="1">
      <alignment horizontal="left" vertical="center"/>
      <protection locked="0"/>
    </xf>
    <xf numFmtId="0" fontId="28" fillId="0" borderId="0" xfId="0" applyFont="1" applyAlignment="1" applyProtection="1">
      <alignment horizontal="left" vertical="center"/>
      <protection locked="0"/>
    </xf>
    <xf numFmtId="0" fontId="24" fillId="0" borderId="0" xfId="0" applyFont="1" applyAlignment="1" applyProtection="1">
      <alignment vertical="center"/>
      <protection locked="0"/>
    </xf>
    <xf numFmtId="0" fontId="17" fillId="3" borderId="0" xfId="0" applyFont="1" applyFill="1" applyBorder="1" applyAlignment="1" applyProtection="1">
      <alignment horizontal="left" vertical="center"/>
      <protection locked="0"/>
    </xf>
    <xf numFmtId="0" fontId="16" fillId="0" borderId="9" xfId="0" applyFont="1" applyFill="1" applyBorder="1" applyAlignment="1" applyProtection="1">
      <alignment horizontal="left" vertical="center"/>
      <protection locked="0"/>
    </xf>
    <xf numFmtId="0" fontId="16" fillId="0" borderId="7" xfId="0" applyFont="1" applyFill="1" applyBorder="1" applyAlignment="1" applyProtection="1">
      <alignment horizontal="left" vertical="center"/>
      <protection locked="0"/>
    </xf>
    <xf numFmtId="0" fontId="16" fillId="4" borderId="9" xfId="0" applyFont="1" applyFill="1" applyBorder="1" applyAlignment="1" applyProtection="1">
      <alignment horizontal="left" vertical="center"/>
      <protection locked="0"/>
    </xf>
    <xf numFmtId="0" fontId="0" fillId="4" borderId="0" xfId="0" applyFill="1" applyAlignment="1" applyProtection="1">
      <alignment horizontal="left" vertical="center"/>
      <protection locked="0"/>
    </xf>
    <xf numFmtId="0" fontId="16" fillId="4" borderId="2" xfId="0" applyFont="1" applyFill="1" applyBorder="1" applyAlignment="1" applyProtection="1">
      <alignment horizontal="left" vertical="center" wrapText="1"/>
      <protection locked="0"/>
    </xf>
    <xf numFmtId="49" fontId="16" fillId="4" borderId="2" xfId="0" applyNumberFormat="1" applyFont="1" applyFill="1" applyBorder="1" applyAlignment="1" applyProtection="1">
      <alignment horizontal="left" vertical="center" wrapText="1"/>
      <protection locked="0"/>
    </xf>
    <xf numFmtId="0" fontId="16" fillId="4" borderId="6" xfId="0" applyFont="1" applyFill="1" applyBorder="1" applyAlignment="1" applyProtection="1">
      <alignment horizontal="left" vertical="center" wrapText="1"/>
      <protection locked="0"/>
    </xf>
    <xf numFmtId="0" fontId="16" fillId="4" borderId="2" xfId="0" applyFont="1" applyFill="1" applyBorder="1" applyAlignment="1" applyProtection="1">
      <alignment horizontal="left" vertical="center"/>
      <protection locked="0"/>
    </xf>
    <xf numFmtId="0" fontId="16" fillId="4" borderId="7" xfId="0" applyFont="1" applyFill="1" applyBorder="1" applyAlignment="1" applyProtection="1">
      <alignment horizontal="left" vertical="center"/>
      <protection locked="0"/>
    </xf>
    <xf numFmtId="0" fontId="16" fillId="4" borderId="0" xfId="0" applyFont="1" applyFill="1" applyBorder="1" applyAlignment="1" applyProtection="1">
      <alignment horizontal="left" vertical="center"/>
      <protection locked="0"/>
    </xf>
    <xf numFmtId="49" fontId="16" fillId="4" borderId="2" xfId="0" applyNumberFormat="1" applyFont="1" applyFill="1" applyBorder="1" applyAlignment="1" applyProtection="1">
      <alignment horizontal="left" vertical="center"/>
      <protection locked="0"/>
    </xf>
    <xf numFmtId="0" fontId="15"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0" fontId="11" fillId="0" borderId="0" xfId="0" applyFont="1" applyAlignment="1" applyProtection="1">
      <alignment horizontal="right" vertical="top"/>
      <protection locked="0"/>
    </xf>
    <xf numFmtId="0" fontId="12" fillId="0" borderId="0" xfId="0" applyFont="1" applyBorder="1" applyAlignment="1" applyProtection="1">
      <alignment horizontal="left" vertical="center"/>
      <protection locked="0"/>
    </xf>
    <xf numFmtId="0" fontId="27" fillId="3" borderId="0" xfId="0" applyFont="1" applyFill="1" applyBorder="1" applyAlignment="1" applyProtection="1">
      <alignment horizontal="left" vertical="top"/>
      <protection locked="0"/>
    </xf>
    <xf numFmtId="0" fontId="12" fillId="0" borderId="0" xfId="0" applyFont="1" applyBorder="1" applyAlignment="1" applyProtection="1">
      <alignment horizontal="left" vertical="center" wrapText="1"/>
    </xf>
    <xf numFmtId="0" fontId="16" fillId="4" borderId="6" xfId="0" applyFont="1" applyFill="1" applyBorder="1" applyAlignment="1" applyProtection="1">
      <alignment horizontal="left" vertical="center"/>
      <protection locked="0"/>
    </xf>
    <xf numFmtId="0" fontId="25" fillId="0" borderId="0" xfId="0" applyFont="1" applyAlignment="1">
      <alignment horizontal="left" vertical="center"/>
    </xf>
    <xf numFmtId="0" fontId="25" fillId="0" borderId="0" xfId="0" applyFont="1" applyAlignment="1" applyProtection="1">
      <alignment horizontal="right" vertical="top"/>
      <protection locked="0"/>
    </xf>
    <xf numFmtId="0" fontId="0" fillId="0" borderId="0" xfId="0" applyFont="1" applyAlignment="1">
      <alignment vertical="center"/>
    </xf>
    <xf numFmtId="0" fontId="0" fillId="0" borderId="0" xfId="0" applyFont="1" applyAlignment="1" applyProtection="1">
      <alignment horizontal="left" vertical="center"/>
    </xf>
    <xf numFmtId="0" fontId="25" fillId="0" borderId="0" xfId="0" applyFont="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Font="1" applyFill="1" applyAlignment="1" applyProtection="1">
      <alignment horizontal="left" vertical="center"/>
    </xf>
    <xf numFmtId="0" fontId="0" fillId="0" borderId="0" xfId="0" applyFont="1" applyFill="1" applyAlignment="1" applyProtection="1">
      <alignment horizontal="left" vertical="center"/>
      <protection locked="0"/>
    </xf>
    <xf numFmtId="0" fontId="23" fillId="0" borderId="0" xfId="0" applyFont="1" applyFill="1" applyAlignment="1" applyProtection="1">
      <alignment vertical="center"/>
    </xf>
    <xf numFmtId="0" fontId="16" fillId="4" borderId="7" xfId="0" applyFont="1" applyFill="1" applyBorder="1" applyAlignment="1" applyProtection="1">
      <alignment horizontal="left" vertical="center"/>
    </xf>
  </cellXfs>
  <cellStyles count="3">
    <cellStyle name="0,0_x000d__x000a_NA_x000d__x000a_" xfId="2" xr:uid="{1CDC12CA-E768-48DE-A9D5-C3819BD27C52}"/>
    <cellStyle name="Hyperlink" xfId="1" builtinId="8"/>
    <cellStyle name="Normal" xfId="0" builtinId="0"/>
  </cellStyles>
  <dxfs count="0"/>
  <tableStyles count="0" defaultTableStyle="TableStyleMedium2" defaultPivotStyle="PivotStyleLight16"/>
  <colors>
    <mruColors>
      <color rgb="FFEAEAEA"/>
      <color rgb="FFFEC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1857375</xdr:colOff>
      <xdr:row>0</xdr:row>
      <xdr:rowOff>95250</xdr:rowOff>
    </xdr:from>
    <xdr:to>
      <xdr:col>2</xdr:col>
      <xdr:colOff>3662364</xdr:colOff>
      <xdr:row>2</xdr:row>
      <xdr:rowOff>105034</xdr:rowOff>
    </xdr:to>
    <xdr:pic>
      <xdr:nvPicPr>
        <xdr:cNvPr id="3" name="Picture 2">
          <a:extLst>
            <a:ext uri="{FF2B5EF4-FFF2-40B4-BE49-F238E27FC236}">
              <a16:creationId xmlns:a16="http://schemas.microsoft.com/office/drawing/2014/main" id="{2CD30E2E-D188-493A-8F74-ACE5BE63599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260" b="4132"/>
        <a:stretch/>
      </xdr:blipFill>
      <xdr:spPr>
        <a:xfrm>
          <a:off x="6734175" y="95250"/>
          <a:ext cx="1804989" cy="4669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93</xdr:row>
      <xdr:rowOff>190500</xdr:rowOff>
    </xdr:from>
    <xdr:to>
      <xdr:col>1</xdr:col>
      <xdr:colOff>257175</xdr:colOff>
      <xdr:row>95</xdr:row>
      <xdr:rowOff>43249</xdr:rowOff>
    </xdr:to>
    <xdr:sp macro="" textlink="">
      <xdr:nvSpPr>
        <xdr:cNvPr id="1025"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twoCellAnchor>
  <xdr:twoCellAnchor editAs="oneCell">
    <xdr:from>
      <xdr:col>1</xdr:col>
      <xdr:colOff>3203540</xdr:colOff>
      <xdr:row>0</xdr:row>
      <xdr:rowOff>143518</xdr:rowOff>
    </xdr:from>
    <xdr:to>
      <xdr:col>2</xdr:col>
      <xdr:colOff>753389</xdr:colOff>
      <xdr:row>2</xdr:row>
      <xdr:rowOff>30541</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459" b="1388"/>
        <a:stretch/>
      </xdr:blipFill>
      <xdr:spPr>
        <a:xfrm>
          <a:off x="6064607" y="143518"/>
          <a:ext cx="1509681" cy="4114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60c-my.sharepoint.com/personal/gisele_juliet_nouryon_com/Documents/My%20Documents/My%20Music/Copy%20of%20Vendor%20Request%20Form%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est Form"/>
      <sheetName val="Formulas List"/>
      <sheetName val="Drop down List &amp; formulas"/>
    </sheetNames>
    <sheetDataSet>
      <sheetData sheetId="0"/>
      <sheetData sheetId="1">
        <row r="2">
          <cell r="A2" t="str">
            <v>Choose from drop down</v>
          </cell>
          <cell r="B2" t="str">
            <v>Choose from drop down</v>
          </cell>
          <cell r="E2" t="str">
            <v>Available Company Code List</v>
          </cell>
          <cell r="F2" t="str">
            <v>Available Purchase Organization List</v>
          </cell>
          <cell r="G2" t="str">
            <v>Choose from drop down</v>
          </cell>
          <cell r="H2" t="str">
            <v>Choose from drop down</v>
          </cell>
          <cell r="I2" t="str">
            <v>Choose from drop down</v>
          </cell>
          <cell r="J2" t="str">
            <v>Choose from drop down</v>
          </cell>
          <cell r="K2" t="str">
            <v>Choose from drop down</v>
          </cell>
          <cell r="L2" t="str">
            <v>Choose from drop down</v>
          </cell>
          <cell r="M2" t="str">
            <v>Choose from drop down</v>
          </cell>
          <cell r="N2" t="str">
            <v>Choose from drop down</v>
          </cell>
          <cell r="O2" t="str">
            <v>Choose from drop down</v>
          </cell>
          <cell r="P2" t="str">
            <v>Choose from drop down</v>
          </cell>
          <cell r="Q2" t="str">
            <v>Choose from drop down</v>
          </cell>
        </row>
        <row r="3">
          <cell r="A3" t="str">
            <v>Create- **General Data, Company Code and Purchasing Data</v>
          </cell>
          <cell r="B3" t="str">
            <v>ZVND- Third Party Vendor</v>
          </cell>
          <cell r="E3" t="str">
            <v>0002 - NL - Delesto BV</v>
          </cell>
          <cell r="F3" t="str">
            <v>CAM1 - NRSC CS AMERICAS</v>
          </cell>
          <cell r="G3" t="str">
            <v>AE - 8240</v>
          </cell>
          <cell r="H3" t="str">
            <v>English</v>
          </cell>
          <cell r="I3" t="str">
            <v>Printer</v>
          </cell>
          <cell r="J3" t="str">
            <v>N999 - Customer – Miscellan</v>
          </cell>
          <cell r="K3">
            <v>1</v>
          </cell>
          <cell r="L3" t="str">
            <v>Chinese</v>
          </cell>
          <cell r="M3" t="str">
            <v>A004 - 0 days end of month invoice + 4 days</v>
          </cell>
          <cell r="N3" t="str">
            <v xml:space="preserve">77777777 – XX – IHCA </v>
          </cell>
          <cell r="O3" t="str">
            <v>ADP</v>
          </cell>
          <cell r="P3" t="str">
            <v>CAS - Collect and shipped</v>
          </cell>
          <cell r="Q3" t="str">
            <v>Yes</v>
          </cell>
        </row>
        <row r="4">
          <cell r="A4" t="str">
            <v>Extend- **General Data not required</v>
          </cell>
          <cell r="B4" t="str">
            <v>ZCAR- Forwarding agent</v>
          </cell>
          <cell r="E4" t="str">
            <v>0006 - DE - Nouryon Ind Chem GmbH</v>
          </cell>
          <cell r="F4" t="str">
            <v>CAP1 - NRSC CS ASIA PACIFIC</v>
          </cell>
          <cell r="G4" t="str">
            <v>AR - 4083</v>
          </cell>
          <cell r="H4" t="str">
            <v>Chinese</v>
          </cell>
          <cell r="I4" t="str">
            <v>E-mail</v>
          </cell>
          <cell r="J4" t="str">
            <v>P000 - PR - Packaging mtrls</v>
          </cell>
          <cell r="K4" t="str">
            <v>9 - Tax Jurisdiction start with SPC</v>
          </cell>
          <cell r="L4" t="str">
            <v>International</v>
          </cell>
          <cell r="M4" t="str">
            <v>A014 - 0 days end of month invoice + 14 days</v>
          </cell>
          <cell r="N4" t="str">
            <v xml:space="preserve">88888888 – XX – IHCU </v>
          </cell>
          <cell r="O4" t="str">
            <v>AED</v>
          </cell>
          <cell r="P4" t="str">
            <v>CFR - Costs and freight</v>
          </cell>
          <cell r="Q4" t="str">
            <v>No</v>
          </cell>
        </row>
        <row r="5">
          <cell r="A5" t="str">
            <v>Change- **Vendor Number and Fields that should change only</v>
          </cell>
          <cell r="B5" t="str">
            <v>ZINT- Internal Nouryon Vendor</v>
          </cell>
          <cell r="E5" t="str">
            <v>0020 - NL - Nouryon Chemicals BV</v>
          </cell>
          <cell r="F5" t="str">
            <v>CBR1 - NRSC CS Brazil</v>
          </cell>
          <cell r="G5" t="str">
            <v>BE - 0636</v>
          </cell>
          <cell r="H5" t="str">
            <v>Chinese Trad.</v>
          </cell>
          <cell r="J5" t="str">
            <v>P010 - PR - Raw materials</v>
          </cell>
          <cell r="L5" t="str">
            <v>Kanji</v>
          </cell>
          <cell r="M5" t="str">
            <v>A034 - 30 days end of month invoice +4</v>
          </cell>
          <cell r="N5" t="str">
            <v xml:space="preserve">99999999 – XX – IHCE </v>
          </cell>
          <cell r="O5" t="str">
            <v>AFA</v>
          </cell>
          <cell r="P5" t="str">
            <v>CIF - Costs, insurance &amp; freight</v>
          </cell>
        </row>
        <row r="6">
          <cell r="B6" t="str">
            <v>ZEMP- Employee (No Purchasing Data)</v>
          </cell>
          <cell r="E6" t="str">
            <v>0061 - CA - Nouryon Chemicals Ltd(CA)</v>
          </cell>
          <cell r="F6" t="str">
            <v>CEU1 - NRSC CS EUROPE</v>
          </cell>
          <cell r="G6" t="str">
            <v>CA - 0061/7640</v>
          </cell>
          <cell r="H6" t="str">
            <v>Danish</v>
          </cell>
          <cell r="J6" t="str">
            <v>PA10 - AD - Additives - oth</v>
          </cell>
          <cell r="L6" t="str">
            <v>Chinese trad.</v>
          </cell>
          <cell r="M6" t="str">
            <v>A044 - 30 days end of month invoice + 14 days</v>
          </cell>
          <cell r="O6" t="str">
            <v>AFN</v>
          </cell>
          <cell r="P6" t="str">
            <v>CIP - Carriage and insurance paid to</v>
          </cell>
        </row>
        <row r="7">
          <cell r="B7" t="str">
            <v>ZICP- Inter Company(ICSTO/STO Only)</v>
          </cell>
          <cell r="E7" t="str">
            <v>0062 - GB - Nouryon Chemicals Limited</v>
          </cell>
          <cell r="F7" t="str">
            <v>CSAM - BASC CS Americas</v>
          </cell>
          <cell r="G7" t="str">
            <v>CH - 4236/4237</v>
          </cell>
          <cell r="H7" t="str">
            <v>Dutch</v>
          </cell>
          <cell r="J7" t="str">
            <v>PA20 - AD - Anti-Corrosives</v>
          </cell>
          <cell r="M7" t="str">
            <v>A064 - 60 days end of month of invoice +4 days</v>
          </cell>
          <cell r="O7" t="str">
            <v>ALL</v>
          </cell>
          <cell r="P7" t="str">
            <v>CPT - Carriage paid to</v>
          </cell>
        </row>
        <row r="8">
          <cell r="E8" t="str">
            <v>0125 - MX - NR Chemicals SA de CV</v>
          </cell>
          <cell r="F8" t="str">
            <v>CSAP - BASC CS Asia Pacific</v>
          </cell>
          <cell r="G8" t="str">
            <v>CN - 1131/1400/1535/1610/1741/1797/1830/1896/8025</v>
          </cell>
          <cell r="H8" t="str">
            <v>Finnish</v>
          </cell>
          <cell r="J8" t="str">
            <v>PA30 - AD - Antifouling Age</v>
          </cell>
          <cell r="M8" t="str">
            <v>A074 - 60 days end of month of invoice + 14 days</v>
          </cell>
          <cell r="O8" t="str">
            <v>AMD</v>
          </cell>
          <cell r="P8" t="str">
            <v>DAF - Delivered at frontier</v>
          </cell>
        </row>
        <row r="9">
          <cell r="E9" t="str">
            <v>0126 - DE - Nouryon Chemicals GmbH</v>
          </cell>
          <cell r="F9" t="str">
            <v>CSBR - BASC CS Brazil</v>
          </cell>
          <cell r="G9" t="str">
            <v>DE - 0006/0126/0217/1077/8005</v>
          </cell>
          <cell r="H9" t="str">
            <v>French</v>
          </cell>
          <cell r="J9" t="str">
            <v>PA40 - AD  Biocides</v>
          </cell>
          <cell r="M9" t="str">
            <v>A094 - 90 days end of month of invoice +4 days</v>
          </cell>
          <cell r="O9" t="str">
            <v>ANG</v>
          </cell>
          <cell r="P9" t="str">
            <v>DAP - Delivered at Place</v>
          </cell>
        </row>
        <row r="10">
          <cell r="E10" t="str">
            <v>0169 - JP - Kayaku Nouryon Corp</v>
          </cell>
          <cell r="F10" t="str">
            <v>CSEU - BASC CS EMEAI</v>
          </cell>
          <cell r="G10" t="str">
            <v>DK - 1091</v>
          </cell>
          <cell r="H10" t="str">
            <v>German</v>
          </cell>
          <cell r="J10" t="str">
            <v>PA50 - AD Defoamers &amp; Antif</v>
          </cell>
          <cell r="M10" t="str">
            <v>A104 - 90 days end of month of invoice + 14 days</v>
          </cell>
          <cell r="O10" t="str">
            <v>AOA</v>
          </cell>
          <cell r="P10" t="str">
            <v>DDP - Delivered Duty Paid</v>
          </cell>
        </row>
        <row r="11">
          <cell r="E11" t="str">
            <v>0196 - US - Nouryon Chemicals LLC</v>
          </cell>
          <cell r="F11" t="str">
            <v>DAM1 - BASC RM&amp;P AMERICAS</v>
          </cell>
          <cell r="G11" t="str">
            <v>FI - 1264</v>
          </cell>
          <cell r="H11" t="str">
            <v>Italian</v>
          </cell>
          <cell r="J11" t="str">
            <v>PA60 - AD - Extenders</v>
          </cell>
          <cell r="M11" t="str">
            <v>A184 - 180 days end of month of invoice + 4 days</v>
          </cell>
          <cell r="O11" t="str">
            <v>AON</v>
          </cell>
          <cell r="P11" t="str">
            <v>DDU - Delivered Duty Unpaid</v>
          </cell>
        </row>
        <row r="12">
          <cell r="E12" t="str">
            <v>0217 - DE - Carbosulf Chem.Werke GmbH</v>
          </cell>
          <cell r="F12" t="str">
            <v>DAM2 - NRSC RM&amp;P AMERICAS</v>
          </cell>
          <cell r="G12" t="str">
            <v>FR - 1960/7381</v>
          </cell>
          <cell r="H12" t="str">
            <v>Japanese</v>
          </cell>
          <cell r="J12" t="str">
            <v>PA70 - AD Flatterens</v>
          </cell>
          <cell r="M12" t="str">
            <v>A194 - 180 days end of month of invoice + 14 days</v>
          </cell>
          <cell r="O12" t="str">
            <v>AOR</v>
          </cell>
          <cell r="P12" t="str">
            <v>DEQ - Delivered ex quay (duty paid)</v>
          </cell>
        </row>
        <row r="13">
          <cell r="E13" t="str">
            <v>0381 - BR - NR PPChemicals Ltda PCOP</v>
          </cell>
          <cell r="F13" t="str">
            <v>DAP1 - BASC RM&amp;P ASIA PAC</v>
          </cell>
          <cell r="G13" t="str">
            <v>IN - 1025</v>
          </cell>
          <cell r="H13" t="str">
            <v>Norwegian</v>
          </cell>
          <cell r="J13" t="str">
            <v>PA80 - AD Rheology &amp; Thixot</v>
          </cell>
          <cell r="M13" t="str">
            <v>AN23 - EOM+23 of Next month (only for Nouryon vendor)</v>
          </cell>
          <cell r="O13" t="str">
            <v>ARS</v>
          </cell>
          <cell r="P13" t="str">
            <v>DES - Delivered ex ship</v>
          </cell>
        </row>
        <row r="14">
          <cell r="E14" t="str">
            <v>0382 - BR - NR PPChemicals Ltda SCSA</v>
          </cell>
          <cell r="F14" t="str">
            <v>DAP2 - NRSC RM&amp;P ASIA PAC</v>
          </cell>
          <cell r="G14" t="str">
            <v>IT - 9008</v>
          </cell>
          <cell r="H14" t="str">
            <v>Portuguese</v>
          </cell>
          <cell r="J14" t="str">
            <v>PA90 - Ad Surfactants</v>
          </cell>
          <cell r="M14" t="str">
            <v>C007 - 7 days date of invoice</v>
          </cell>
          <cell r="O14" t="str">
            <v>ATS</v>
          </cell>
          <cell r="P14" t="str">
            <v>DPU - Delivered at Place Unloaded</v>
          </cell>
        </row>
        <row r="15">
          <cell r="E15" t="str">
            <v>0553 - ES - Nouryon Chemicals SA</v>
          </cell>
          <cell r="F15" t="str">
            <v>DBR1 - BASC RM&amp;P Brazil</v>
          </cell>
          <cell r="G15" t="str">
            <v>JP - 0169/7231</v>
          </cell>
          <cell r="H15" t="str">
            <v>Russian</v>
          </cell>
          <cell r="J15" t="str">
            <v>PAA0 - AD Waxes</v>
          </cell>
          <cell r="M15" t="str">
            <v>C014 - 14 days date of invoice</v>
          </cell>
          <cell r="O15" t="str">
            <v>AUD</v>
          </cell>
          <cell r="P15" t="str">
            <v>EXW - Ex Works</v>
          </cell>
        </row>
        <row r="16">
          <cell r="E16" t="str">
            <v>0636 - BE - Nouryon Chemicals SA</v>
          </cell>
          <cell r="F16" t="str">
            <v>DBR2 - NRSC RM&amp;P Brazil</v>
          </cell>
          <cell r="G16" t="str">
            <v>MX - 0125</v>
          </cell>
          <cell r="H16" t="str">
            <v>Spanish</v>
          </cell>
          <cell r="J16" t="str">
            <v>PAN0 - AkzoNobel</v>
          </cell>
          <cell r="M16" t="str">
            <v>C030 - 30 days date of invoice</v>
          </cell>
          <cell r="O16" t="str">
            <v>AWG</v>
          </cell>
          <cell r="P16" t="str">
            <v>FAS - Free Alongside Ship</v>
          </cell>
        </row>
        <row r="17">
          <cell r="E17" t="str">
            <v>0806 - NL - Nouryon P&amp;E B.V.</v>
          </cell>
          <cell r="F17" t="str">
            <v>DEU1 - BASC RM&amp;P EMEAI</v>
          </cell>
          <cell r="G17" t="str">
            <v>NL - 0002/0806/0888/1421/1435</v>
          </cell>
          <cell r="H17" t="str">
            <v>Swedish</v>
          </cell>
          <cell r="J17" t="str">
            <v>PAN1 - AkzoNobel Global</v>
          </cell>
          <cell r="M17" t="str">
            <v>C060 - 60 days date of invoice</v>
          </cell>
          <cell r="O17" t="str">
            <v>AZM</v>
          </cell>
          <cell r="P17" t="str">
            <v>FCA - Free Carrier</v>
          </cell>
        </row>
        <row r="18">
          <cell r="E18" t="str">
            <v>0888 - NL - Nouryon Chemicals B.V.</v>
          </cell>
          <cell r="F18" t="str">
            <v>DEU2 - NRSC RM&amp;P EUROPE</v>
          </cell>
          <cell r="G18" t="str">
            <v>NO - 7156</v>
          </cell>
          <cell r="J18" t="str">
            <v>PAN2 - AkzoNobel ANIC</v>
          </cell>
          <cell r="M18" t="str">
            <v>C090 - 90 days date of invoice</v>
          </cell>
          <cell r="O18" t="str">
            <v>BAM</v>
          </cell>
          <cell r="P18" t="str">
            <v>FDA - FOB Destination pre-paid &amp; add</v>
          </cell>
        </row>
        <row r="19">
          <cell r="E19" t="str">
            <v>1025 - IN - NR Chemicals IN Pvt Ltd</v>
          </cell>
          <cell r="F19" t="str">
            <v>GSU1 - BASC Subcontracting</v>
          </cell>
          <cell r="G19" t="str">
            <v>SE - 7015/7020/7224/7830</v>
          </cell>
          <cell r="J19" t="str">
            <v>PAN3 - AkzoNobel PPC</v>
          </cell>
          <cell r="M19" t="str">
            <v>D030 - Against draft 30 days after date of shipment (only for PK ICSTO)</v>
          </cell>
          <cell r="O19" t="str">
            <v>BBD</v>
          </cell>
          <cell r="P19" t="str">
            <v>FDC - FOB Destination collect</v>
          </cell>
        </row>
        <row r="20">
          <cell r="E20" t="str">
            <v>1077 - DE - NR Func. Chem. GmbH</v>
          </cell>
          <cell r="F20" t="str">
            <v>GSU2 - NRSC GLOBAL SUBC</v>
          </cell>
          <cell r="G20" t="str">
            <v>SG - 7739</v>
          </cell>
          <cell r="J20" t="str">
            <v>PAN4 - AkzoNobel Surface</v>
          </cell>
          <cell r="O20" t="str">
            <v>BDT</v>
          </cell>
          <cell r="P20" t="str">
            <v>FDD - FOB Destination, Delivered</v>
          </cell>
        </row>
        <row r="21">
          <cell r="E21" t="str">
            <v>1091 - DK - Dansk Salt A/S</v>
          </cell>
          <cell r="F21" t="str">
            <v>IAE1 - BASC NPR Arab Emirat</v>
          </cell>
          <cell r="G21" t="str">
            <v>US - 0196/1424/1427/7481</v>
          </cell>
          <cell r="J21" t="str">
            <v>PAN5 - AkzoNobel ESD</v>
          </cell>
          <cell r="O21" t="str">
            <v>BEF</v>
          </cell>
          <cell r="P21" t="str">
            <v>FDP - FOB Destination pre-paid</v>
          </cell>
        </row>
        <row r="22">
          <cell r="E22" t="str">
            <v>1093 - SG - NOURYON ASIA PTE.LTD.</v>
          </cell>
          <cell r="F22" t="str">
            <v>IAR1 - BASC NPR Argentina</v>
          </cell>
          <cell r="J22" t="str">
            <v>PC10 - CS Coatings Specialt</v>
          </cell>
          <cell r="O22" t="str">
            <v>BGN</v>
          </cell>
          <cell r="P22" t="str">
            <v>FEW - Freight Equalized</v>
          </cell>
        </row>
        <row r="23">
          <cell r="E23" t="str">
            <v>1113 - SE - Nouryon International AB</v>
          </cell>
          <cell r="F23" t="str">
            <v>IAU1 - NRSC NPR Australia</v>
          </cell>
          <cell r="J23" t="str">
            <v>PC20 - CS Monomers</v>
          </cell>
          <cell r="O23" t="str">
            <v>BHD</v>
          </cell>
          <cell r="P23" t="str">
            <v>FH - Free house</v>
          </cell>
        </row>
        <row r="24">
          <cell r="E24" t="str">
            <v>1128 - RU - OOO NOURYON</v>
          </cell>
          <cell r="F24" t="str">
            <v>IBE1 - BASC NPR Belgium</v>
          </cell>
          <cell r="J24" t="str">
            <v>PC30 - CS Opaque Polymers</v>
          </cell>
          <cell r="O24" t="str">
            <v>BIF</v>
          </cell>
          <cell r="P24" t="str">
            <v>FOA - Prepay and Add</v>
          </cell>
        </row>
        <row r="25">
          <cell r="E25" t="str">
            <v>1131 - CN - Tianjin NR Peroxides CoLt</v>
          </cell>
          <cell r="F25" t="str">
            <v>IBR1 - BASC NPR Brazil</v>
          </cell>
          <cell r="J25" t="str">
            <v>PC40 - CS Pure Acryclics</v>
          </cell>
          <cell r="O25" t="str">
            <v>BMD</v>
          </cell>
          <cell r="P25" t="str">
            <v>FOB - Free on board</v>
          </cell>
        </row>
        <row r="26">
          <cell r="E26" t="str">
            <v>1168 - CO - Nouryon PPC S.A.S(CO)</v>
          </cell>
          <cell r="F26" t="str">
            <v>IBR2 - NRSC NPR Brazil</v>
          </cell>
          <cell r="J26" t="str">
            <v>PC50 - CS Styrene Acrylics</v>
          </cell>
          <cell r="O26" t="str">
            <v>BND</v>
          </cell>
          <cell r="P26" t="str">
            <v>FOC - FOB Origin, Collect</v>
          </cell>
        </row>
        <row r="27">
          <cell r="E27" t="str">
            <v>1264 - FI - Nouryon Finland Oy</v>
          </cell>
          <cell r="F27" t="str">
            <v>IC01 - NRSC NPR CHINA</v>
          </cell>
          <cell r="J27" t="str">
            <v>PC60 - CS Vinyl Acetate Eth</v>
          </cell>
          <cell r="O27" t="str">
            <v>BOB</v>
          </cell>
          <cell r="P27" t="str">
            <v>FOD - FOB Origin, Delivered</v>
          </cell>
        </row>
        <row r="28">
          <cell r="E28" t="str">
            <v>1400 - CN - NR New Material (Suzhou)</v>
          </cell>
          <cell r="F28" t="str">
            <v>ICA2 - BASC NPR Canada</v>
          </cell>
          <cell r="J28" t="str">
            <v>PC70 - CS Vinyl Acrylics</v>
          </cell>
          <cell r="O28" t="str">
            <v>BRL</v>
          </cell>
          <cell r="P28" t="str">
            <v>FOT - FOB Origin,Cust.PU,Col,w/FA</v>
          </cell>
        </row>
        <row r="29">
          <cell r="E29" t="str">
            <v>1421 - NL - Nouryon Ind Chem bv</v>
          </cell>
          <cell r="F29" t="str">
            <v>ICH1 - BASC NPR Switzerland</v>
          </cell>
          <cell r="J29" t="str">
            <v>PD10 - Real estate services</v>
          </cell>
          <cell r="O29" t="str">
            <v>BSD</v>
          </cell>
          <cell r="P29" t="str">
            <v>FOU - FOB Origin, Customer</v>
          </cell>
        </row>
        <row r="30">
          <cell r="E30" t="str">
            <v>1422 - DE - Nouryon Faser PV GmbH</v>
          </cell>
          <cell r="F30" t="str">
            <v>ICL1 - BASC NPR Chile</v>
          </cell>
          <cell r="J30" t="str">
            <v>PD11 - Business park</v>
          </cell>
          <cell r="O30" t="str">
            <v>BTN</v>
          </cell>
          <cell r="P30" t="str">
            <v>PPA - Prepaid and add</v>
          </cell>
        </row>
        <row r="31">
          <cell r="E31" t="str">
            <v>1424 - US - Nouryon Func. Chem.LLC</v>
          </cell>
          <cell r="F31" t="str">
            <v>ICN8 - BASC NPR China</v>
          </cell>
          <cell r="J31" t="str">
            <v>PD12 - Escrow and title ser</v>
          </cell>
          <cell r="O31" t="str">
            <v>BWP</v>
          </cell>
          <cell r="P31" t="str">
            <v>PPD - Prepaid delivery</v>
          </cell>
        </row>
        <row r="32">
          <cell r="E32" t="str">
            <v>1427 - US - NR Surface Chemistry LLC</v>
          </cell>
          <cell r="F32" t="str">
            <v>ICO1 - BASC NRP Colombia</v>
          </cell>
          <cell r="J32" t="str">
            <v>PD13 - Real estate brokers</v>
          </cell>
          <cell r="O32" t="str">
            <v>BYB</v>
          </cell>
          <cell r="P32" t="str">
            <v>ZNO - Not applicable</v>
          </cell>
        </row>
        <row r="33">
          <cell r="E33" t="str">
            <v>1435 - NL - Nouryon Func. Chem. bv</v>
          </cell>
          <cell r="F33" t="str">
            <v>IDK1 - BASC NPR Danmark</v>
          </cell>
          <cell r="J33" t="str">
            <v>PD14 - University</v>
          </cell>
          <cell r="O33" t="str">
            <v>BYR</v>
          </cell>
        </row>
        <row r="34">
          <cell r="E34" t="str">
            <v>1535 - CN - Nouryon Taixing Co.Ltd</v>
          </cell>
          <cell r="F34" t="str">
            <v>IES1 - BASC NPR Spain</v>
          </cell>
          <cell r="J34" t="str">
            <v>PD15 - Warehouse store</v>
          </cell>
          <cell r="O34" t="str">
            <v>BZD</v>
          </cell>
        </row>
        <row r="35">
          <cell r="E35" t="str">
            <v>1610 - CN - NR Chem (Tianjin) Co. Ltd</v>
          </cell>
          <cell r="F35" t="str">
            <v>IFI1 - BASC NPR Finland</v>
          </cell>
          <cell r="J35" t="str">
            <v>PDTA - Real Estate - To Be</v>
          </cell>
          <cell r="O35" t="str">
            <v>CAD</v>
          </cell>
        </row>
        <row r="36">
          <cell r="E36" t="str">
            <v>1676 - BR - Nouryon PPC Bahia S/A</v>
          </cell>
          <cell r="F36" t="str">
            <v>IFR1 - BASC NPR France</v>
          </cell>
          <cell r="J36" t="str">
            <v>PE10 - Electricity</v>
          </cell>
          <cell r="O36" t="str">
            <v>CDF</v>
          </cell>
        </row>
        <row r="37">
          <cell r="E37" t="str">
            <v>1741 - CN - NR Chemicals (Guangzhou)</v>
          </cell>
          <cell r="F37" t="str">
            <v>IGAR - Nouryon Ariba Global</v>
          </cell>
          <cell r="J37" t="str">
            <v>PE11 - Energy</v>
          </cell>
          <cell r="O37" t="str">
            <v>CFP</v>
          </cell>
        </row>
        <row r="38">
          <cell r="E38" t="str">
            <v>1797 - CN - NR Chem.(Ningbo)Co Ltd</v>
          </cell>
          <cell r="F38" t="str">
            <v>IGE1 - BASC NPR Germany</v>
          </cell>
          <cell r="J38" t="str">
            <v>PE20 - Energy - Other</v>
          </cell>
          <cell r="O38" t="str">
            <v>CHF</v>
          </cell>
        </row>
        <row r="39">
          <cell r="E39" t="str">
            <v>1830 - CN - NR Perf. Add. (Sh) Co Ltd</v>
          </cell>
          <cell r="F39" t="str">
            <v>IGT1 - BASC NRP Guatemala</v>
          </cell>
          <cell r="J39" t="str">
            <v>PE30 - Gas</v>
          </cell>
          <cell r="O39" t="str">
            <v>CLP</v>
          </cell>
        </row>
        <row r="40">
          <cell r="E40" t="str">
            <v>1896 - CN - NR Chemicals (BoXing)</v>
          </cell>
          <cell r="F40" t="str">
            <v>IIN1 - BASC NPR India</v>
          </cell>
          <cell r="J40" t="str">
            <v>PE40 - Steam</v>
          </cell>
          <cell r="O40" t="str">
            <v>CNY</v>
          </cell>
        </row>
        <row r="41">
          <cell r="E41" t="str">
            <v>1931 - DE - Neolyse Ibbenbueren GmbH</v>
          </cell>
          <cell r="F41" t="str">
            <v>IIT1 - BASC NPR Italy</v>
          </cell>
          <cell r="J41" t="str">
            <v>PG99 - TAXES</v>
          </cell>
          <cell r="O41" t="str">
            <v>COP</v>
          </cell>
        </row>
        <row r="42">
          <cell r="E42" t="str">
            <v>2075 - TW - Nouryon Asia Pte. Ltd</v>
          </cell>
          <cell r="F42" t="str">
            <v>IJP1 - BASC NPR Japan</v>
          </cell>
          <cell r="J42" t="str">
            <v>PH10 - CI Acid Chlorides &amp;</v>
          </cell>
          <cell r="O42" t="str">
            <v>CRC</v>
          </cell>
        </row>
        <row r="43">
          <cell r="E43" t="str">
            <v>4083 - AR - NR Chemicals AR SAU</v>
          </cell>
          <cell r="F43" t="str">
            <v>IJP2 - NRSC NPR JAPAN</v>
          </cell>
          <cell r="J43" t="str">
            <v>PH20 - CI Base Chemicals</v>
          </cell>
          <cell r="O43" t="str">
            <v>CSD</v>
          </cell>
        </row>
        <row r="44">
          <cell r="E44" t="str">
            <v>4114 - CL - NR Func. Chem. S.A.</v>
          </cell>
          <cell r="F44" t="str">
            <v>IKR1 - BASC NPR Korea</v>
          </cell>
          <cell r="J44" t="str">
            <v>PH21 - Raw Materials - Gene</v>
          </cell>
          <cell r="O44" t="str">
            <v>CUP</v>
          </cell>
        </row>
        <row r="45">
          <cell r="E45" t="str">
            <v>4236 - CH - Claviag AG</v>
          </cell>
          <cell r="F45" t="str">
            <v>ILV1 - BASC NPR Latvia</v>
          </cell>
          <cell r="J45" t="str">
            <v>PH22 - Cylinder / Bulk gas</v>
          </cell>
          <cell r="O45" t="str">
            <v>CVE</v>
          </cell>
        </row>
        <row r="46">
          <cell r="E46" t="str">
            <v>4237 - CH - Nouryon Chemicals AG</v>
          </cell>
          <cell r="F46" t="str">
            <v>IMX1 - BASC NPR Mexico</v>
          </cell>
          <cell r="J46" t="str">
            <v>PH30 - CI Chemicals &amp; Inter</v>
          </cell>
          <cell r="O46" t="str">
            <v>CYP</v>
          </cell>
        </row>
        <row r="47">
          <cell r="E47" t="str">
            <v>7015 - SE - Nouryon PPC AB</v>
          </cell>
          <cell r="F47" t="str">
            <v>INL1 - BASC NPR Netherlands</v>
          </cell>
          <cell r="J47" t="str">
            <v>PH40 - CI Cracker Derived C</v>
          </cell>
          <cell r="O47" t="str">
            <v>CZK</v>
          </cell>
        </row>
        <row r="48">
          <cell r="E48" t="str">
            <v>7020 - SE - NR Surface Chemistry AB</v>
          </cell>
          <cell r="F48" t="str">
            <v>INL2 - NRHQ NPR NL NV</v>
          </cell>
          <cell r="J48" t="str">
            <v>PH50 - CI Inorganics</v>
          </cell>
          <cell r="O48" t="str">
            <v>DEM</v>
          </cell>
        </row>
        <row r="49">
          <cell r="E49" t="str">
            <v>7040 - SE - Bygglim Sverige AB</v>
          </cell>
          <cell r="F49" t="str">
            <v>INL3 - NRHQ CAPEX NL EOS</v>
          </cell>
          <cell r="J49" t="str">
            <v>PH60 - CI Natural Oils &amp; Fa</v>
          </cell>
          <cell r="O49" t="str">
            <v>DEM3</v>
          </cell>
        </row>
        <row r="50">
          <cell r="E50" t="str">
            <v>7156 - NO - Nouryon P&amp;PC Norway AS</v>
          </cell>
          <cell r="F50" t="str">
            <v>INO1 - BASC NPR Norway</v>
          </cell>
          <cell r="J50" t="str">
            <v>PH70 - CI Nitrogen Based Ch</v>
          </cell>
          <cell r="O50" t="str">
            <v>DJF</v>
          </cell>
        </row>
        <row r="51">
          <cell r="E51" t="str">
            <v>7158 - TH - NR Chemicals Thailand Ltd</v>
          </cell>
          <cell r="F51" t="str">
            <v>IPK1 - BASC NPR Pakistan</v>
          </cell>
          <cell r="J51" t="str">
            <v>PH80 - CI Oxygen Based Chem</v>
          </cell>
          <cell r="O51" t="str">
            <v>DKK</v>
          </cell>
        </row>
        <row r="52">
          <cell r="E52" t="str">
            <v>7224 - SE - Nouryon Funct Chem AB</v>
          </cell>
          <cell r="F52" t="str">
            <v>IRU1 - BASC NPR Russia</v>
          </cell>
          <cell r="J52" t="str">
            <v>PI10 - PI Carbon Black Pigm</v>
          </cell>
          <cell r="O52" t="str">
            <v>DOP</v>
          </cell>
        </row>
        <row r="53">
          <cell r="E53" t="str">
            <v>7231 - JP - Nouryon Japan K.K.</v>
          </cell>
          <cell r="F53" t="str">
            <v>ISE1 - BASC NPR Sweden</v>
          </cell>
          <cell r="J53" t="str">
            <v>PI20 - PI Effect Pigments</v>
          </cell>
          <cell r="O53" t="str">
            <v>DZD</v>
          </cell>
        </row>
        <row r="54">
          <cell r="E54" t="str">
            <v>7381 - FR - Nouryon P&amp;PC SAS</v>
          </cell>
          <cell r="F54" t="str">
            <v>ISE2 - NRSC NPR SWEDEN</v>
          </cell>
          <cell r="J54" t="str">
            <v>PI30 - PI Inorganic Pigment</v>
          </cell>
          <cell r="O54" t="str">
            <v>ECS</v>
          </cell>
        </row>
        <row r="55">
          <cell r="E55" t="str">
            <v>7393 - SE - Anholmen Fast.AB</v>
          </cell>
          <cell r="F55" t="str">
            <v>ISG1 - BASC NPR Singapore</v>
          </cell>
          <cell r="J55" t="str">
            <v>PI40 - PI Organic Pigments</v>
          </cell>
          <cell r="O55" t="str">
            <v>EEK</v>
          </cell>
        </row>
        <row r="56">
          <cell r="E56" t="str">
            <v>7395 - BR - Nouryon PPC Química Ltda</v>
          </cell>
          <cell r="F56" t="str">
            <v>ISG2 - NRSC NPR SINGAPORE</v>
          </cell>
          <cell r="J56" t="str">
            <v>PI50 - PI Pigments Other</v>
          </cell>
          <cell r="O56" t="str">
            <v>EGP</v>
          </cell>
        </row>
        <row r="57">
          <cell r="E57" t="str">
            <v>7481 - US - Nouryon PPC Chemicals LLC</v>
          </cell>
          <cell r="F57" t="str">
            <v>ITH1 - NRSC NPR Thailand</v>
          </cell>
          <cell r="J57" t="str">
            <v>PI60 - PI Tinters</v>
          </cell>
          <cell r="O57" t="str">
            <v>ERN</v>
          </cell>
        </row>
        <row r="58">
          <cell r="E58" t="str">
            <v>7640 - CA - Nouryon PPC Canada Inc</v>
          </cell>
          <cell r="F58" t="str">
            <v>ITW1 - BASC NPR Taiwan</v>
          </cell>
          <cell r="J58" t="str">
            <v>PL10 - Air</v>
          </cell>
          <cell r="O58" t="str">
            <v>ESP</v>
          </cell>
        </row>
        <row r="59">
          <cell r="E59" t="str">
            <v>7739 - SG - NR Surface Chemistry Pte</v>
          </cell>
          <cell r="F59" t="str">
            <v>IUK1 - BASC NPR UK</v>
          </cell>
          <cell r="J59" t="str">
            <v>PL18 - Logistics - TBA</v>
          </cell>
          <cell r="O59" t="str">
            <v>ETB</v>
          </cell>
        </row>
        <row r="60">
          <cell r="E60" t="str">
            <v>7830 - SE - Nouryon AB</v>
          </cell>
          <cell r="F60" t="str">
            <v>IUK2 - NRHQ NPR UK</v>
          </cell>
          <cell r="J60" t="str">
            <v>PL20 - Parcel</v>
          </cell>
          <cell r="O60" t="str">
            <v>EUR</v>
          </cell>
        </row>
        <row r="61">
          <cell r="E61" t="str">
            <v>8005 - DE - Nouryon Germany GmbH</v>
          </cell>
          <cell r="F61" t="str">
            <v>IUS1 - BASC NPR US</v>
          </cell>
          <cell r="J61" t="str">
            <v>PL30 - Inbound Transport</v>
          </cell>
          <cell r="O61" t="str">
            <v>FIM</v>
          </cell>
        </row>
        <row r="62">
          <cell r="E62" t="str">
            <v>8025 - CN - Zhejiang Friend Chemical</v>
          </cell>
          <cell r="F62" t="str">
            <v>IUS2 - NRSC NPR US</v>
          </cell>
          <cell r="J62" t="str">
            <v>PL31 - Expeditor</v>
          </cell>
          <cell r="O62" t="str">
            <v>FJD</v>
          </cell>
        </row>
        <row r="63">
          <cell r="E63" t="str">
            <v>8240 - AE - Nouryon Middle East FZE</v>
          </cell>
          <cell r="F63" t="str">
            <v>IVE1 - BASC NPR Venezuela</v>
          </cell>
          <cell r="J63" t="str">
            <v>PL34 - Iso Tank</v>
          </cell>
          <cell r="O63" t="str">
            <v>FKP</v>
          </cell>
        </row>
        <row r="64">
          <cell r="E64" t="str">
            <v>9008 - IT - Nouryon Chemicals SpA</v>
          </cell>
          <cell r="F64" t="str">
            <v>SCM1 - NRFC SCM FCOP</v>
          </cell>
          <cell r="J64" t="str">
            <v>PL35 - Rail Cars</v>
          </cell>
          <cell r="O64" t="str">
            <v>FRF</v>
          </cell>
        </row>
        <row r="65">
          <cell r="F65" t="str">
            <v>SCM2 - NRFC SCM FCSS</v>
          </cell>
          <cell r="J65" t="str">
            <v>PL36 - Chassis</v>
          </cell>
          <cell r="O65" t="str">
            <v>GBP</v>
          </cell>
        </row>
        <row r="66">
          <cell r="F66" t="str">
            <v>SCM3 - NRFC SCM FCSD</v>
          </cell>
          <cell r="J66" t="str">
            <v>PL37 - Maintenance&amp;Repair</v>
          </cell>
          <cell r="O66" t="str">
            <v>GEL</v>
          </cell>
        </row>
        <row r="67">
          <cell r="F67" t="str">
            <v>SCM4 - NRFC SCM FCPA</v>
          </cell>
          <cell r="J67" t="str">
            <v>PL40 - LO Inland Navigation</v>
          </cell>
          <cell r="O67" t="str">
            <v>GHC</v>
          </cell>
        </row>
        <row r="68">
          <cell r="F68" t="str">
            <v>SCM5 - NRFC SCM FCEA</v>
          </cell>
          <cell r="J68" t="str">
            <v>PL50 - LO Other Logistics S</v>
          </cell>
          <cell r="O68" t="str">
            <v>GIP</v>
          </cell>
        </row>
        <row r="69">
          <cell r="F69" t="str">
            <v>SCM6 - NRFC SCM FCCH</v>
          </cell>
          <cell r="J69" t="str">
            <v>PL51 - Con.Eqp Ren/Lea Serv</v>
          </cell>
          <cell r="O69" t="str">
            <v>GMD</v>
          </cell>
        </row>
        <row r="70">
          <cell r="F70" t="str">
            <v>SCM7 - NRFC SCM FCOM</v>
          </cell>
          <cell r="J70" t="str">
            <v>PL52 - Equipment rental</v>
          </cell>
          <cell r="O70" t="str">
            <v>GNF</v>
          </cell>
        </row>
        <row r="71">
          <cell r="F71" t="str">
            <v>SCM8 - BASC SCM AMERICAS</v>
          </cell>
          <cell r="J71" t="str">
            <v>PL53 - Facility Logistics</v>
          </cell>
          <cell r="O71" t="str">
            <v>GRD</v>
          </cell>
        </row>
        <row r="72">
          <cell r="F72" t="str">
            <v>SCM9 - BASC SCM ASIA PACIFI</v>
          </cell>
          <cell r="J72" t="str">
            <v>PL60 - Rail</v>
          </cell>
          <cell r="O72" t="str">
            <v>GTQ</v>
          </cell>
        </row>
        <row r="73">
          <cell r="F73" t="str">
            <v>SCMA - BASC SCM Brazil</v>
          </cell>
          <cell r="J73" t="str">
            <v>PL70 - Road Packed</v>
          </cell>
          <cell r="O73" t="str">
            <v>GWP</v>
          </cell>
        </row>
        <row r="74">
          <cell r="F74" t="str">
            <v>SCMB - BASC SCM EUROPE</v>
          </cell>
          <cell r="J74" t="str">
            <v>PL80 - Sea Containers</v>
          </cell>
          <cell r="O74" t="str">
            <v>GYD</v>
          </cell>
        </row>
        <row r="75">
          <cell r="F75" t="str">
            <v>TAM1 - NRSC Transport Ameri</v>
          </cell>
          <cell r="J75" t="str">
            <v>PL81 - Freight Forwarding</v>
          </cell>
          <cell r="O75" t="str">
            <v>HKD</v>
          </cell>
        </row>
        <row r="76">
          <cell r="F76" t="str">
            <v>TAP1 - NRSC Transport Asia</v>
          </cell>
          <cell r="J76" t="str">
            <v>PL82 - Barge</v>
          </cell>
          <cell r="O76" t="str">
            <v>HNL</v>
          </cell>
        </row>
        <row r="77">
          <cell r="F77" t="str">
            <v>TBR1 - NRSC Transport Braz.</v>
          </cell>
          <cell r="J77" t="str">
            <v>PL90 - Warehousing</v>
          </cell>
          <cell r="O77" t="str">
            <v>HRK</v>
          </cell>
        </row>
        <row r="78">
          <cell r="F78" t="str">
            <v>TEU1 - NRSC Transport Europ</v>
          </cell>
          <cell r="J78" t="str">
            <v>PL91 - Road Bulk</v>
          </cell>
          <cell r="O78" t="str">
            <v>HTG</v>
          </cell>
        </row>
        <row r="79">
          <cell r="F79" t="str">
            <v>TRAM - BASC Tran.Man. Amer.</v>
          </cell>
          <cell r="J79" t="str">
            <v>PL92 - Packed Warehousing</v>
          </cell>
          <cell r="O79" t="str">
            <v>HUF</v>
          </cell>
        </row>
        <row r="80">
          <cell r="F80" t="str">
            <v>TRAP - BASC Tran.Man. AP</v>
          </cell>
          <cell r="J80" t="str">
            <v>PL93 - Bulk Warehousing</v>
          </cell>
          <cell r="O80" t="str">
            <v>IDR</v>
          </cell>
        </row>
        <row r="81">
          <cell r="F81" t="str">
            <v>TRBR - BASC Tran.Man. Braz.</v>
          </cell>
          <cell r="J81" t="str">
            <v>PL94 - Road Bulk Dry</v>
          </cell>
          <cell r="O81" t="str">
            <v>IEP</v>
          </cell>
        </row>
        <row r="82">
          <cell r="F82" t="str">
            <v>TREU - BASC Tran.Man. EMAEI</v>
          </cell>
          <cell r="J82" t="str">
            <v>PLS1 - Express</v>
          </cell>
          <cell r="O82" t="str">
            <v>ILS</v>
          </cell>
        </row>
        <row r="83">
          <cell r="J83" t="str">
            <v>PLS2 - DEEP SEA/ ISO TANK</v>
          </cell>
          <cell r="O83" t="str">
            <v>INR</v>
          </cell>
        </row>
        <row r="84">
          <cell r="J84" t="str">
            <v>PLS3 - Transport Intersite</v>
          </cell>
          <cell r="O84" t="str">
            <v>IQD</v>
          </cell>
        </row>
        <row r="85">
          <cell r="J85" t="str">
            <v>PLS4 - Management Systems</v>
          </cell>
          <cell r="O85" t="str">
            <v>IRR</v>
          </cell>
        </row>
        <row r="86">
          <cell r="J86" t="str">
            <v>PLS5 - Benchmark&amp;Consulting</v>
          </cell>
          <cell r="O86" t="str">
            <v>ISK</v>
          </cell>
        </row>
        <row r="87">
          <cell r="J87" t="str">
            <v>PM10 - Advertising Agency</v>
          </cell>
          <cell r="O87" t="str">
            <v>ITL</v>
          </cell>
        </row>
        <row r="88">
          <cell r="J88" t="str">
            <v>PM20 - MM Business Gifts &amp;</v>
          </cell>
          <cell r="O88" t="str">
            <v>JMD</v>
          </cell>
        </row>
        <row r="89">
          <cell r="J89" t="str">
            <v>PM21 - Cakes</v>
          </cell>
          <cell r="O89" t="str">
            <v>JOD</v>
          </cell>
        </row>
        <row r="90">
          <cell r="J90" t="str">
            <v>PM22 - Flower</v>
          </cell>
          <cell r="O90" t="str">
            <v>JPY</v>
          </cell>
        </row>
        <row r="91">
          <cell r="J91" t="str">
            <v>PM23 - Gifts</v>
          </cell>
          <cell r="O91" t="str">
            <v>KES</v>
          </cell>
        </row>
        <row r="92">
          <cell r="J92" t="str">
            <v>PM24 - Giftvouchers</v>
          </cell>
          <cell r="O92" t="str">
            <v>KGS</v>
          </cell>
        </row>
        <row r="93">
          <cell r="J93" t="str">
            <v>PM25 - Promotional Merchand</v>
          </cell>
          <cell r="O93" t="str">
            <v>KHR</v>
          </cell>
        </row>
        <row r="94">
          <cell r="J94" t="str">
            <v>PM30 - MM Car lease</v>
          </cell>
          <cell r="O94" t="str">
            <v>KMF</v>
          </cell>
        </row>
        <row r="95">
          <cell r="J95" t="str">
            <v>PM31 - Car of Truck Insuran</v>
          </cell>
          <cell r="O95" t="str">
            <v>KPW</v>
          </cell>
        </row>
        <row r="96">
          <cell r="J96" t="str">
            <v>PM32 - Fleet Management</v>
          </cell>
          <cell r="O96" t="str">
            <v>KRW</v>
          </cell>
        </row>
        <row r="97">
          <cell r="J97" t="str">
            <v>PM33 - Fuel</v>
          </cell>
          <cell r="O97" t="str">
            <v>KWD</v>
          </cell>
        </row>
        <row r="98">
          <cell r="J98" t="str">
            <v>PM34 - Maintenance &amp; Repair</v>
          </cell>
          <cell r="O98" t="str">
            <v>KYD</v>
          </cell>
        </row>
        <row r="99">
          <cell r="J99" t="str">
            <v>PM35 - Vehicle Leasing</v>
          </cell>
          <cell r="O99" t="str">
            <v>KZT</v>
          </cell>
        </row>
        <row r="100">
          <cell r="J100" t="str">
            <v>PM36 - Vehicles</v>
          </cell>
          <cell r="O100" t="str">
            <v>LAK</v>
          </cell>
        </row>
        <row r="101">
          <cell r="J101" t="str">
            <v>PM40 - Color collateral</v>
          </cell>
          <cell r="O101" t="str">
            <v>LBP</v>
          </cell>
        </row>
        <row r="102">
          <cell r="J102" t="str">
            <v>PM50 - Media</v>
          </cell>
          <cell r="O102" t="str">
            <v>LKR</v>
          </cell>
        </row>
        <row r="103">
          <cell r="J103" t="str">
            <v>PM60 - MM Mixing Machines a</v>
          </cell>
          <cell r="O103" t="str">
            <v>LRD</v>
          </cell>
        </row>
        <row r="104">
          <cell r="J104" t="str">
            <v>PM70 - MM Other Marketing S</v>
          </cell>
          <cell r="O104" t="str">
            <v>LSL</v>
          </cell>
        </row>
        <row r="105">
          <cell r="J105" t="str">
            <v>PM71 - PR &amp; Sponsorship</v>
          </cell>
          <cell r="O105" t="str">
            <v>LTL</v>
          </cell>
        </row>
        <row r="106">
          <cell r="J106" t="str">
            <v>PM72 - Exhibitions and Semi</v>
          </cell>
          <cell r="O106" t="str">
            <v>LUF</v>
          </cell>
        </row>
        <row r="107">
          <cell r="J107" t="str">
            <v>PM73 - CC - Subscriptions /</v>
          </cell>
          <cell r="O107" t="str">
            <v>LVL</v>
          </cell>
        </row>
        <row r="108">
          <cell r="J108" t="str">
            <v>PM74 - CC - Others</v>
          </cell>
          <cell r="O108" t="str">
            <v>LYD</v>
          </cell>
        </row>
        <row r="109">
          <cell r="J109" t="str">
            <v>PM75 - Direct mail</v>
          </cell>
          <cell r="O109" t="str">
            <v>MAD</v>
          </cell>
        </row>
        <row r="110">
          <cell r="J110" t="str">
            <v>PM76 - Digital Marketing</v>
          </cell>
          <cell r="O110" t="str">
            <v>MDL</v>
          </cell>
        </row>
        <row r="111">
          <cell r="J111" t="str">
            <v>PM77 - Market research</v>
          </cell>
          <cell r="O111" t="str">
            <v>MGA</v>
          </cell>
        </row>
        <row r="112">
          <cell r="J112" t="str">
            <v>PM78 - Mixing Machines</v>
          </cell>
          <cell r="O112" t="str">
            <v>MGF</v>
          </cell>
        </row>
        <row r="113">
          <cell r="J113" t="str">
            <v>PM79 - Marketing Fulfillmen</v>
          </cell>
          <cell r="O113" t="str">
            <v>MKD</v>
          </cell>
        </row>
        <row r="114">
          <cell r="J114" t="str">
            <v>PM80 - Point of Sales</v>
          </cell>
          <cell r="O114" t="str">
            <v>MMK</v>
          </cell>
        </row>
        <row r="115">
          <cell r="J115" t="str">
            <v>PM81 - Sales promotion</v>
          </cell>
          <cell r="O115" t="str">
            <v>MNT</v>
          </cell>
        </row>
        <row r="116">
          <cell r="J116" t="str">
            <v>PM82 - Commercial printing</v>
          </cell>
          <cell r="O116" t="str">
            <v>MOP</v>
          </cell>
        </row>
        <row r="117">
          <cell r="J117" t="str">
            <v>PM83 - Design</v>
          </cell>
          <cell r="O117" t="str">
            <v>MRO</v>
          </cell>
        </row>
        <row r="118">
          <cell r="J118" t="str">
            <v>PM84 - Marketing support se</v>
          </cell>
          <cell r="O118" t="str">
            <v>MTL</v>
          </cell>
        </row>
        <row r="119">
          <cell r="J119" t="str">
            <v>PM85 - Spectrophotometers</v>
          </cell>
          <cell r="O119" t="str">
            <v>MUR</v>
          </cell>
        </row>
        <row r="120">
          <cell r="J120" t="str">
            <v>PM90 - Products For Resale</v>
          </cell>
          <cell r="O120" t="str">
            <v>MVR</v>
          </cell>
        </row>
        <row r="121">
          <cell r="J121" t="str">
            <v>PM91 - Display</v>
          </cell>
          <cell r="O121" t="str">
            <v>MWK</v>
          </cell>
        </row>
        <row r="122">
          <cell r="J122" t="str">
            <v>PM92 - Full store implement</v>
          </cell>
          <cell r="O122" t="str">
            <v>MXN</v>
          </cell>
        </row>
        <row r="123">
          <cell r="J123" t="str">
            <v>PM93 - POS Furniture</v>
          </cell>
          <cell r="O123" t="str">
            <v>MYR</v>
          </cell>
        </row>
        <row r="124">
          <cell r="J124" t="str">
            <v>PM94 - Racking</v>
          </cell>
          <cell r="O124" t="str">
            <v>MZM</v>
          </cell>
        </row>
        <row r="125">
          <cell r="J125" t="str">
            <v>PM95 - Signage (internal/ex</v>
          </cell>
          <cell r="O125" t="str">
            <v>NAD</v>
          </cell>
        </row>
        <row r="126">
          <cell r="J126" t="str">
            <v>PMA0 - MM Travel &amp; expenses</v>
          </cell>
          <cell r="O126" t="str">
            <v>NGN</v>
          </cell>
        </row>
        <row r="127">
          <cell r="J127" t="str">
            <v>PMA1 - Air transport</v>
          </cell>
          <cell r="O127" t="str">
            <v>NIO</v>
          </cell>
        </row>
        <row r="128">
          <cell r="J128" t="str">
            <v>PMA2 - Carrental</v>
          </cell>
          <cell r="O128" t="str">
            <v>NLG</v>
          </cell>
        </row>
        <row r="129">
          <cell r="J129" t="str">
            <v>PMA3 - Passport &amp; Visa</v>
          </cell>
          <cell r="O129" t="str">
            <v>NOK</v>
          </cell>
        </row>
        <row r="130">
          <cell r="J130" t="str">
            <v>PMA4 - Payment solutions</v>
          </cell>
          <cell r="O130" t="str">
            <v>NPR</v>
          </cell>
        </row>
        <row r="131">
          <cell r="J131" t="str">
            <v>PMA5 - Rail transport</v>
          </cell>
          <cell r="O131" t="str">
            <v>NZD</v>
          </cell>
        </row>
        <row r="132">
          <cell r="J132" t="str">
            <v>PMA6 - Taxi services</v>
          </cell>
          <cell r="O132" t="str">
            <v>OMR</v>
          </cell>
        </row>
        <row r="133">
          <cell r="J133" t="str">
            <v>PMA7 - Transportation not a</v>
          </cell>
          <cell r="O133" t="str">
            <v>PAB</v>
          </cell>
        </row>
        <row r="134">
          <cell r="J134" t="str">
            <v>PMA8 - Travel agents</v>
          </cell>
          <cell r="O134" t="str">
            <v>PEN</v>
          </cell>
        </row>
        <row r="135">
          <cell r="J135" t="str">
            <v>PMS1 - Business Gifts &amp; Pro</v>
          </cell>
          <cell r="O135" t="str">
            <v>PGK</v>
          </cell>
        </row>
        <row r="136">
          <cell r="J136" t="str">
            <v>PMS2 - Advertising</v>
          </cell>
          <cell r="O136" t="str">
            <v>PHP</v>
          </cell>
        </row>
        <row r="137">
          <cell r="J137" t="str">
            <v>PMS4 - HR Services</v>
          </cell>
          <cell r="O137" t="str">
            <v>PKR</v>
          </cell>
        </row>
        <row r="138">
          <cell r="J138" t="str">
            <v>PMS5 - Travel &amp; expenses</v>
          </cell>
          <cell r="O138" t="str">
            <v>PLN</v>
          </cell>
        </row>
        <row r="139">
          <cell r="J139" t="str">
            <v>PMS6 - Car Lease</v>
          </cell>
          <cell r="O139" t="str">
            <v>PTE</v>
          </cell>
        </row>
        <row r="140">
          <cell r="J140" t="str">
            <v>PMTA - Marketing</v>
          </cell>
          <cell r="O140" t="str">
            <v>PYG</v>
          </cell>
        </row>
        <row r="141">
          <cell r="J141" t="str">
            <v>PMTB - Workforce Services</v>
          </cell>
          <cell r="O141" t="str">
            <v>QAR</v>
          </cell>
        </row>
        <row r="142">
          <cell r="J142" t="str">
            <v>PO10 - SO - Alcohol Sovents</v>
          </cell>
          <cell r="O142" t="str">
            <v>RMB</v>
          </cell>
        </row>
        <row r="143">
          <cell r="J143" t="str">
            <v>PO20 - SO - Aliphatic Solve</v>
          </cell>
          <cell r="O143" t="str">
            <v>ROL</v>
          </cell>
        </row>
        <row r="144">
          <cell r="J144" t="str">
            <v>PO30 - SO Aromatic Solvents</v>
          </cell>
          <cell r="O144" t="str">
            <v>RON</v>
          </cell>
        </row>
        <row r="145">
          <cell r="J145" t="str">
            <v>PO40 - SO Blend Solvents</v>
          </cell>
          <cell r="O145" t="str">
            <v>RUB</v>
          </cell>
        </row>
        <row r="146">
          <cell r="J146" t="str">
            <v>PO50 - SO Ester Solvents</v>
          </cell>
          <cell r="O146" t="str">
            <v>RWF</v>
          </cell>
        </row>
        <row r="147">
          <cell r="J147" t="str">
            <v>PO60 - SO Glycol &amp; Ether So</v>
          </cell>
          <cell r="O147" t="str">
            <v>SAR</v>
          </cell>
        </row>
        <row r="148">
          <cell r="J148" t="str">
            <v>PO70 - SO Halogentaed Solve</v>
          </cell>
          <cell r="O148" t="str">
            <v>SBD</v>
          </cell>
        </row>
        <row r="149">
          <cell r="J149" t="str">
            <v>PO80 - SO Ketones Solvents</v>
          </cell>
          <cell r="O149" t="str">
            <v>SCR</v>
          </cell>
        </row>
        <row r="150">
          <cell r="J150" t="str">
            <v>PO90 - SO Solvents Other</v>
          </cell>
          <cell r="O150" t="str">
            <v>SDD</v>
          </cell>
        </row>
        <row r="151">
          <cell r="J151" t="str">
            <v>PP10 - PP drums</v>
          </cell>
          <cell r="O151" t="str">
            <v>SDP</v>
          </cell>
        </row>
        <row r="152">
          <cell r="J152" t="str">
            <v>PP20 - PP Intermediate Bulk</v>
          </cell>
          <cell r="O152" t="str">
            <v>SEK</v>
          </cell>
        </row>
        <row r="153">
          <cell r="J153" t="str">
            <v>PP30 - PP Metal Containers</v>
          </cell>
          <cell r="O153" t="str">
            <v>SGD</v>
          </cell>
        </row>
        <row r="154">
          <cell r="J154" t="str">
            <v>PP40 - PP Packaging Other</v>
          </cell>
          <cell r="O154" t="str">
            <v>SHP</v>
          </cell>
        </row>
        <row r="155">
          <cell r="J155" t="str">
            <v>PP50 - PP Plastic Contraine</v>
          </cell>
          <cell r="O155" t="str">
            <v>SIT</v>
          </cell>
        </row>
        <row r="156">
          <cell r="J156" t="str">
            <v>PPS6 - Facility Management</v>
          </cell>
          <cell r="O156" t="str">
            <v>SKK</v>
          </cell>
        </row>
        <row r="157">
          <cell r="J157" t="str">
            <v>PPS7 - Gasses</v>
          </cell>
          <cell r="O157" t="str">
            <v>SLL</v>
          </cell>
        </row>
        <row r="158">
          <cell r="J158" t="str">
            <v>PR10 - RE Acrylic Resins</v>
          </cell>
          <cell r="O158" t="str">
            <v>SOS</v>
          </cell>
        </row>
        <row r="159">
          <cell r="J159" t="str">
            <v>PR20 - RE Alkyd Resins</v>
          </cell>
          <cell r="O159" t="str">
            <v>SRD</v>
          </cell>
        </row>
        <row r="160">
          <cell r="J160" t="str">
            <v>PR30 - RE Amino Resins</v>
          </cell>
          <cell r="O160" t="str">
            <v>SRG</v>
          </cell>
        </row>
        <row r="161">
          <cell r="J161" t="str">
            <v>PR40 - RE Epoxy Resins</v>
          </cell>
          <cell r="O161" t="str">
            <v>STD</v>
          </cell>
        </row>
        <row r="162">
          <cell r="J162" t="str">
            <v>PR50 - RE Isocyanates</v>
          </cell>
          <cell r="O162" t="str">
            <v>SUR</v>
          </cell>
        </row>
        <row r="163">
          <cell r="J163" t="str">
            <v>PR60 - RE Polyester Resins</v>
          </cell>
          <cell r="O163" t="str">
            <v>SVC</v>
          </cell>
        </row>
        <row r="164">
          <cell r="J164" t="str">
            <v>PR70 - RE Resins - other</v>
          </cell>
          <cell r="O164" t="str">
            <v>SYP</v>
          </cell>
        </row>
        <row r="165">
          <cell r="J165" t="str">
            <v>PR99 - PR Vendor</v>
          </cell>
          <cell r="O165" t="str">
            <v>SZL</v>
          </cell>
        </row>
        <row r="166">
          <cell r="J166" t="str">
            <v>PS10 - Equipment</v>
          </cell>
          <cell r="O166" t="str">
            <v>THB</v>
          </cell>
        </row>
        <row r="167">
          <cell r="J167" t="str">
            <v>PS11 - Electrical Equipment</v>
          </cell>
          <cell r="O167" t="str">
            <v>TJR</v>
          </cell>
        </row>
        <row r="168">
          <cell r="J168" t="str">
            <v>PS12 - Filling &amp; Packaging</v>
          </cell>
          <cell r="O168" t="str">
            <v>TJS</v>
          </cell>
        </row>
        <row r="169">
          <cell r="J169" t="str">
            <v>PS13 - Milling &amp; Mixing Equ</v>
          </cell>
          <cell r="O169" t="str">
            <v>TMM</v>
          </cell>
        </row>
        <row r="170">
          <cell r="J170" t="str">
            <v>PS14 - Rotating Equipment</v>
          </cell>
          <cell r="O170" t="str">
            <v>TND</v>
          </cell>
        </row>
        <row r="171">
          <cell r="J171" t="str">
            <v>PS15 - Static Equipment</v>
          </cell>
          <cell r="O171" t="str">
            <v>TOP</v>
          </cell>
        </row>
        <row r="172">
          <cell r="J172" t="str">
            <v>PS16 - Building Maintenance</v>
          </cell>
          <cell r="O172" t="str">
            <v>TPE</v>
          </cell>
        </row>
        <row r="173">
          <cell r="J173" t="str">
            <v>PS17 - Cleaning</v>
          </cell>
          <cell r="O173" t="str">
            <v>TRL</v>
          </cell>
        </row>
        <row r="174">
          <cell r="J174" t="str">
            <v>PS18 - Furniture</v>
          </cell>
          <cell r="O174" t="str">
            <v>TRY</v>
          </cell>
        </row>
        <row r="175">
          <cell r="J175" t="str">
            <v>PS19 - Security</v>
          </cell>
          <cell r="O175" t="str">
            <v>TTD</v>
          </cell>
        </row>
        <row r="176">
          <cell r="J176" t="str">
            <v>PS20 - SX Facility Manageme</v>
          </cell>
          <cell r="O176" t="str">
            <v>TWD</v>
          </cell>
        </row>
        <row r="177">
          <cell r="J177" t="str">
            <v>PS21 - Facility costs</v>
          </cell>
          <cell r="O177" t="str">
            <v>TZS</v>
          </cell>
        </row>
        <row r="178">
          <cell r="J178" t="str">
            <v>PS22 - Catering</v>
          </cell>
          <cell r="O178" t="str">
            <v>UAH</v>
          </cell>
        </row>
        <row r="179">
          <cell r="J179" t="str">
            <v>PS23 - Fire Protection</v>
          </cell>
          <cell r="O179" t="str">
            <v>UGX</v>
          </cell>
        </row>
        <row r="180">
          <cell r="J180" t="str">
            <v>PS24 - Healthcare</v>
          </cell>
          <cell r="O180" t="str">
            <v>USD</v>
          </cell>
        </row>
        <row r="181">
          <cell r="J181" t="str">
            <v>PS25 - HVAC Services</v>
          </cell>
          <cell r="O181" t="str">
            <v>USDN</v>
          </cell>
        </row>
        <row r="182">
          <cell r="J182" t="str">
            <v>PS26 - Restaurants</v>
          </cell>
          <cell r="O182" t="str">
            <v>UYU</v>
          </cell>
        </row>
        <row r="183">
          <cell r="J183" t="str">
            <v>PS27 - Meetings &amp; Events</v>
          </cell>
          <cell r="O183" t="str">
            <v>UZS</v>
          </cell>
        </row>
        <row r="184">
          <cell r="J184" t="str">
            <v>PS28 - Hotels</v>
          </cell>
          <cell r="O184" t="str">
            <v>VEB</v>
          </cell>
        </row>
        <row r="185">
          <cell r="J185" t="str">
            <v>PS29 - Meeting facilities</v>
          </cell>
          <cell r="O185" t="str">
            <v>VEF</v>
          </cell>
        </row>
        <row r="186">
          <cell r="J186" t="str">
            <v>PS30 - Cilinder/Bulk gass</v>
          </cell>
          <cell r="O186" t="str">
            <v>VES</v>
          </cell>
        </row>
        <row r="187">
          <cell r="J187" t="str">
            <v>PS31 - Vending</v>
          </cell>
          <cell r="O187" t="str">
            <v>VND</v>
          </cell>
        </row>
        <row r="188">
          <cell r="J188" t="str">
            <v>PS32 - Working &amp; Protective</v>
          </cell>
          <cell r="O188" t="str">
            <v>VUV</v>
          </cell>
        </row>
        <row r="189">
          <cell r="J189" t="str">
            <v>PS40 - SX Laboraty Supplies</v>
          </cell>
          <cell r="O189" t="str">
            <v>WST</v>
          </cell>
        </row>
        <row r="190">
          <cell r="J190" t="str">
            <v>PS41 - Calibration Services</v>
          </cell>
          <cell r="O190" t="str">
            <v>XAF</v>
          </cell>
        </row>
        <row r="191">
          <cell r="J191" t="str">
            <v>PS42 - Lab consumables</v>
          </cell>
          <cell r="O191" t="str">
            <v>XCD</v>
          </cell>
        </row>
        <row r="192">
          <cell r="J192" t="str">
            <v>PS43 - Lab equipment</v>
          </cell>
          <cell r="O192" t="str">
            <v>XDS</v>
          </cell>
        </row>
        <row r="193">
          <cell r="J193" t="str">
            <v>PS44 - Lab Furniture</v>
          </cell>
          <cell r="O193" t="str">
            <v>XEU</v>
          </cell>
        </row>
        <row r="194">
          <cell r="J194" t="str">
            <v>PS45 - Lab services</v>
          </cell>
          <cell r="O194" t="str">
            <v>XOF</v>
          </cell>
        </row>
        <row r="195">
          <cell r="J195" t="str">
            <v>PS50 - MRO (components)</v>
          </cell>
          <cell r="O195" t="str">
            <v>XPF</v>
          </cell>
        </row>
        <row r="196">
          <cell r="J196" t="str">
            <v>PS51 - Electro supply</v>
          </cell>
          <cell r="O196" t="str">
            <v>YER</v>
          </cell>
        </row>
        <row r="197">
          <cell r="J197" t="str">
            <v>PS52 - Fasteners</v>
          </cell>
          <cell r="O197" t="str">
            <v>YUM</v>
          </cell>
        </row>
        <row r="198">
          <cell r="J198" t="str">
            <v>PS53 - Filters</v>
          </cell>
          <cell r="O198" t="str">
            <v>ZAR</v>
          </cell>
        </row>
        <row r="199">
          <cell r="J199" t="str">
            <v>PS54 - General Industrial P</v>
          </cell>
          <cell r="O199" t="str">
            <v>ZMK</v>
          </cell>
        </row>
        <row r="200">
          <cell r="J200" t="str">
            <v>PS55 - Industrial Hoses</v>
          </cell>
          <cell r="O200" t="str">
            <v>ZRN</v>
          </cell>
        </row>
        <row r="201">
          <cell r="J201" t="str">
            <v>PS56 - Metals</v>
          </cell>
          <cell r="O201" t="str">
            <v>ZWD</v>
          </cell>
        </row>
        <row r="202">
          <cell r="J202" t="str">
            <v>PS57 - Pipe, Fittings</v>
          </cell>
        </row>
        <row r="203">
          <cell r="J203" t="str">
            <v>PS58 - Plumbing Materials</v>
          </cell>
        </row>
        <row r="204">
          <cell r="J204" t="str">
            <v>PS59 - Power &amp; Hand Tools</v>
          </cell>
        </row>
        <row r="205">
          <cell r="J205" t="str">
            <v>PS60 - SX Process Automatio</v>
          </cell>
        </row>
        <row r="206">
          <cell r="J206" t="str">
            <v>PS61 - Seals</v>
          </cell>
        </row>
        <row r="207">
          <cell r="J207" t="str">
            <v>PS62 - Specific spare parts</v>
          </cell>
        </row>
        <row r="208">
          <cell r="J208" t="str">
            <v>PS63 - Valves (incl. contro</v>
          </cell>
        </row>
        <row r="209">
          <cell r="J209" t="str">
            <v>PS64 - Instrumentation</v>
          </cell>
        </row>
        <row r="210">
          <cell r="J210" t="str">
            <v>PS65 - Process Automation H</v>
          </cell>
        </row>
        <row r="211">
          <cell r="J211" t="str">
            <v>PS66 - Process Automation S</v>
          </cell>
        </row>
        <row r="212">
          <cell r="J212" t="str">
            <v>PS67 - PPE</v>
          </cell>
        </row>
        <row r="213">
          <cell r="J213" t="str">
            <v>PS69 - Power Transmissions</v>
          </cell>
        </row>
        <row r="214">
          <cell r="J214" t="str">
            <v>PS70 - QHSE services</v>
          </cell>
        </row>
        <row r="215">
          <cell r="J215" t="str">
            <v>PS71 - Environmental Servic</v>
          </cell>
        </row>
        <row r="216">
          <cell r="J216" t="str">
            <v>PS72 - Incident Investigati</v>
          </cell>
        </row>
        <row r="217">
          <cell r="J217" t="str">
            <v>PS73 - ISO Certification</v>
          </cell>
        </row>
        <row r="218">
          <cell r="J218" t="str">
            <v>PS74 - Reach Services</v>
          </cell>
        </row>
        <row r="219">
          <cell r="J219" t="str">
            <v>PS80 - SX SOC&amp;S - Other</v>
          </cell>
        </row>
        <row r="220">
          <cell r="J220" t="str">
            <v>PS81 - Waste services</v>
          </cell>
        </row>
        <row r="221">
          <cell r="J221" t="str">
            <v>PS82 - Industrial Cleaning</v>
          </cell>
        </row>
        <row r="222">
          <cell r="J222" t="str">
            <v>PS83 - Scaffolding &amp; Insula</v>
          </cell>
        </row>
        <row r="223">
          <cell r="J223" t="str">
            <v>PS84 - Surface Protection S</v>
          </cell>
        </row>
        <row r="224">
          <cell r="J224" t="str">
            <v>PS85 - Rental services</v>
          </cell>
        </row>
        <row r="225">
          <cell r="J225" t="str">
            <v>PS90 - Technical Services</v>
          </cell>
        </row>
        <row r="226">
          <cell r="J226" t="str">
            <v>PS91 - Maintenance &amp; Constr</v>
          </cell>
        </row>
        <row r="227">
          <cell r="J227" t="str">
            <v>PS92 - Engineering Services</v>
          </cell>
        </row>
        <row r="228">
          <cell r="J228" t="str">
            <v>PS93 - Demolition &amp; Recycli</v>
          </cell>
        </row>
        <row r="229">
          <cell r="J229" t="str">
            <v>PS94 - Electrical services</v>
          </cell>
        </row>
        <row r="230">
          <cell r="J230" t="str">
            <v>PS95 - Civil Services</v>
          </cell>
        </row>
        <row r="231">
          <cell r="J231" t="str">
            <v>PS96 - Well Services</v>
          </cell>
        </row>
        <row r="232">
          <cell r="J232" t="str">
            <v>PS97 - Technical Warehouse</v>
          </cell>
        </row>
        <row r="233">
          <cell r="J233" t="str">
            <v>PS99 - Analy. &amp; Insp. (PED)</v>
          </cell>
        </row>
        <row r="234">
          <cell r="J234" t="str">
            <v>PSA0 - SX Transport &amp; Hoist</v>
          </cell>
        </row>
        <row r="235">
          <cell r="J235" t="str">
            <v>PSA1 - Conveyors</v>
          </cell>
        </row>
        <row r="236">
          <cell r="J236" t="str">
            <v>PSA2 - Cranes</v>
          </cell>
        </row>
        <row r="237">
          <cell r="J237" t="str">
            <v>PSA3 - Forklift trucks</v>
          </cell>
        </row>
        <row r="238">
          <cell r="J238" t="str">
            <v>PSA4 - Industrial trucks</v>
          </cell>
        </row>
        <row r="239">
          <cell r="J239" t="str">
            <v>PSO1 - SOC&amp;S - Other</v>
          </cell>
        </row>
        <row r="240">
          <cell r="J240" t="str">
            <v>PSTA - SOCS</v>
          </cell>
        </row>
        <row r="241">
          <cell r="J241" t="str">
            <v>PT10 - IT Communication</v>
          </cell>
        </row>
        <row r="242">
          <cell r="J242" t="str">
            <v>PT11 - ICT - Telephony / In</v>
          </cell>
        </row>
        <row r="243">
          <cell r="J243" t="str">
            <v>PT12 - CC - Communications</v>
          </cell>
        </row>
        <row r="244">
          <cell r="J244" t="str">
            <v>PT13 - Audio- &amp; Netconferen</v>
          </cell>
        </row>
        <row r="245">
          <cell r="J245" t="str">
            <v>PT14 - Computer, Network Or</v>
          </cell>
        </row>
        <row r="246">
          <cell r="J246" t="str">
            <v>PT15 - Local &amp; Long Distanc</v>
          </cell>
        </row>
        <row r="247">
          <cell r="J247" t="str">
            <v>PT16 - Mobile Communication</v>
          </cell>
        </row>
        <row r="248">
          <cell r="J248" t="str">
            <v>PT17 - Videoconferencing Se</v>
          </cell>
        </row>
        <row r="249">
          <cell r="J249" t="str">
            <v>PT18 - WAN Maintenance Or S</v>
          </cell>
        </row>
        <row r="250">
          <cell r="J250" t="str">
            <v>PT20 - Consulting</v>
          </cell>
        </row>
        <row r="251">
          <cell r="J251" t="str">
            <v>PT21 - Audit &amp; Assurance Se</v>
          </cell>
        </row>
        <row r="252">
          <cell r="J252" t="str">
            <v>PT22 - Financial Advisory S</v>
          </cell>
        </row>
        <row r="253">
          <cell r="J253" t="str">
            <v>PT23 - HR Consulting Servic</v>
          </cell>
        </row>
        <row r="254">
          <cell r="J254" t="str">
            <v>PT24 - IT Advisory &amp; System</v>
          </cell>
        </row>
        <row r="255">
          <cell r="J255" t="str">
            <v>PT25 - Operations Consultin</v>
          </cell>
        </row>
        <row r="256">
          <cell r="J256" t="str">
            <v>PT26 - Strategy Consulting</v>
          </cell>
        </row>
        <row r="257">
          <cell r="J257" t="str">
            <v>PT30 - IT HR Services</v>
          </cell>
        </row>
        <row r="258">
          <cell r="J258" t="str">
            <v>PT31 - Payroll Services</v>
          </cell>
        </row>
        <row r="259">
          <cell r="J259" t="str">
            <v>PT32 - Recruitment Services</v>
          </cell>
        </row>
        <row r="260">
          <cell r="J260" t="str">
            <v>PT33 - Expat Services</v>
          </cell>
        </row>
        <row r="261">
          <cell r="J261" t="str">
            <v>PT40 - IT ICT Hardware</v>
          </cell>
        </row>
        <row r="262">
          <cell r="J262" t="str">
            <v>PT41 - Communication Device</v>
          </cell>
        </row>
        <row r="263">
          <cell r="J263" t="str">
            <v>PT42 - Computer Equipment &amp;</v>
          </cell>
        </row>
        <row r="264">
          <cell r="J264" t="str">
            <v>PT43 - Data, Voice Or Multi</v>
          </cell>
        </row>
        <row r="265">
          <cell r="J265" t="str">
            <v>PT50 - ICT Services</v>
          </cell>
        </row>
        <row r="266">
          <cell r="J266" t="str">
            <v>PT51 - Data Center Services</v>
          </cell>
        </row>
        <row r="267">
          <cell r="J267" t="str">
            <v>PT52 - Internet Services</v>
          </cell>
        </row>
        <row r="268">
          <cell r="J268" t="str">
            <v>PT53 - Other Infrastructure</v>
          </cell>
        </row>
        <row r="269">
          <cell r="J269" t="str">
            <v>PT54 - Software Maintenance</v>
          </cell>
        </row>
        <row r="270">
          <cell r="J270" t="str">
            <v>PT55 - Workplace Services</v>
          </cell>
        </row>
        <row r="271">
          <cell r="J271" t="str">
            <v>PT60 - ICT Software</v>
          </cell>
        </row>
        <row r="272">
          <cell r="J272" t="str">
            <v>PT61 - Business Application</v>
          </cell>
        </row>
        <row r="273">
          <cell r="J273" t="str">
            <v>PT62 - Office Automation So</v>
          </cell>
        </row>
        <row r="274">
          <cell r="J274" t="str">
            <v>PT70 - Information Services</v>
          </cell>
        </row>
        <row r="275">
          <cell r="J275" t="str">
            <v>PT80 - Insurances</v>
          </cell>
        </row>
        <row r="276">
          <cell r="J276" t="str">
            <v>PT90 - Legal Services</v>
          </cell>
        </row>
        <row r="277">
          <cell r="J277" t="str">
            <v>PTA0 - IT Office Supplies</v>
          </cell>
        </row>
        <row r="278">
          <cell r="J278" t="str">
            <v>PTA1 - Office Supplies</v>
          </cell>
        </row>
        <row r="279">
          <cell r="J279" t="str">
            <v>PTA2 - Printer, Photocopier</v>
          </cell>
        </row>
        <row r="280">
          <cell r="J280" t="str">
            <v>PTB0 - IT Professional Serv</v>
          </cell>
        </row>
        <row r="281">
          <cell r="J281" t="str">
            <v>PTB1 - ICT other</v>
          </cell>
        </row>
        <row r="282">
          <cell r="J282" t="str">
            <v>PTB2 - Advises Services Gen</v>
          </cell>
        </row>
        <row r="283">
          <cell r="J283" t="str">
            <v>PTB3 - Healthcare Services</v>
          </cell>
        </row>
        <row r="284">
          <cell r="J284" t="str">
            <v>PTB4 - Advice Services Tech</v>
          </cell>
        </row>
        <row r="285">
          <cell r="J285" t="str">
            <v>PTB5 - Public Services</v>
          </cell>
        </row>
        <row r="286">
          <cell r="J286" t="str">
            <v>PTB6 - Learning &amp; Developme</v>
          </cell>
        </row>
        <row r="287">
          <cell r="J287" t="str">
            <v>PTC0 - IT Third Party Labor</v>
          </cell>
        </row>
        <row r="288">
          <cell r="J288" t="str">
            <v>PTC1 - Temporary labor</v>
          </cell>
        </row>
        <row r="289">
          <cell r="J289" t="str">
            <v>PTC2 - Contracted labor</v>
          </cell>
        </row>
        <row r="290">
          <cell r="J290" t="str">
            <v>PTO1 - Enterprise Ser-Other</v>
          </cell>
        </row>
        <row r="291">
          <cell r="J291" t="str">
            <v>PTS2 - ICT Hardware</v>
          </cell>
        </row>
        <row r="292">
          <cell r="J292" t="str">
            <v>PTS6 - Legal</v>
          </cell>
        </row>
        <row r="293">
          <cell r="J293" t="str">
            <v>PTTA - Enterprise Services</v>
          </cell>
        </row>
        <row r="294">
          <cell r="J294" t="str">
            <v>PX10 - TI TIO2</v>
          </cell>
        </row>
        <row r="295">
          <cell r="J295" t="str">
            <v>PX99 - cross-charges</v>
          </cell>
        </row>
        <row r="296">
          <cell r="J296" t="str">
            <v>PZ10 - others</v>
          </cell>
        </row>
        <row r="297">
          <cell r="J297" t="str">
            <v>RDO1 - Real Estate - Other</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608B4-FC52-4776-A438-F5FC78CD7189}">
  <sheetPr codeName="Sheet1"/>
  <dimension ref="A1:C67"/>
  <sheetViews>
    <sheetView showGridLines="0" tabSelected="1" showRuler="0" view="pageLayout" zoomScaleNormal="100" workbookViewId="0">
      <selection activeCell="C17" sqref="C17"/>
    </sheetView>
  </sheetViews>
  <sheetFormatPr defaultColWidth="9.140625" defaultRowHeight="18"/>
  <cols>
    <col min="1" max="1" width="37.5703125" style="73" customWidth="1"/>
    <col min="2" max="2" width="32.140625" style="78" customWidth="1"/>
    <col min="3" max="3" width="54.140625" style="116" customWidth="1"/>
    <col min="4" max="4" width="114.42578125" style="23" customWidth="1"/>
    <col min="5" max="5" width="52.140625" style="23" bestFit="1" customWidth="1"/>
    <col min="6" max="6" width="20.85546875" style="23" bestFit="1" customWidth="1"/>
    <col min="7" max="7" width="12.140625" style="23" bestFit="1" customWidth="1"/>
    <col min="8" max="16384" width="9.140625" style="23"/>
  </cols>
  <sheetData>
    <row r="1" spans="1:3" ht="10.5" customHeight="1">
      <c r="B1" s="74"/>
      <c r="C1" s="115"/>
    </row>
    <row r="2" spans="1:3" ht="25.5" customHeight="1">
      <c r="A2" s="75" t="s">
        <v>1116</v>
      </c>
      <c r="B2" s="74"/>
    </row>
    <row r="3" spans="1:3" ht="25.5" customHeight="1">
      <c r="A3" s="75" t="s">
        <v>1115</v>
      </c>
      <c r="B3" s="74"/>
    </row>
    <row r="4" spans="1:3" ht="6" customHeight="1">
      <c r="A4" s="75"/>
      <c r="B4" s="74"/>
    </row>
    <row r="5" spans="1:3">
      <c r="A5" s="122" t="s">
        <v>1123</v>
      </c>
      <c r="B5" s="77"/>
      <c r="C5" s="117"/>
    </row>
    <row r="6" spans="1:3" s="124" customFormat="1" ht="12.75">
      <c r="A6" s="76"/>
      <c r="B6" s="55"/>
      <c r="C6" s="123"/>
    </row>
    <row r="7" spans="1:3" s="124" customFormat="1" ht="12.75">
      <c r="A7" s="125" t="s">
        <v>841</v>
      </c>
      <c r="B7" s="125"/>
      <c r="C7" s="126"/>
    </row>
    <row r="8" spans="1:3" s="124" customFormat="1" ht="12.75">
      <c r="A8" s="125" t="s">
        <v>840</v>
      </c>
      <c r="B8" s="125"/>
      <c r="C8" s="127"/>
    </row>
    <row r="9" spans="1:3" s="124" customFormat="1" ht="12.75">
      <c r="A9" s="125" t="s">
        <v>915</v>
      </c>
      <c r="B9" s="125"/>
      <c r="C9" s="127"/>
    </row>
    <row r="10" spans="1:3" s="124" customFormat="1" ht="12.75">
      <c r="A10" s="128" t="s">
        <v>1117</v>
      </c>
      <c r="B10" s="128"/>
      <c r="C10" s="129"/>
    </row>
    <row r="11" spans="1:3" s="124" customFormat="1" ht="12.75">
      <c r="A11" s="125"/>
      <c r="B11" s="125"/>
      <c r="C11" s="126"/>
    </row>
    <row r="12" spans="1:3" s="124" customFormat="1" ht="16.5">
      <c r="A12" s="79" t="s">
        <v>842</v>
      </c>
      <c r="B12" s="125"/>
      <c r="C12" s="126"/>
    </row>
    <row r="13" spans="1:3" s="124" customFormat="1" ht="16.5">
      <c r="A13" s="79" t="s">
        <v>916</v>
      </c>
      <c r="B13" s="125"/>
      <c r="C13" s="126"/>
    </row>
    <row r="14" spans="1:3" s="124" customFormat="1" ht="16.5">
      <c r="A14" s="130" t="s">
        <v>1118</v>
      </c>
      <c r="B14" s="128"/>
      <c r="C14" s="126"/>
    </row>
    <row r="15" spans="1:3" s="124" customFormat="1" ht="12.75">
      <c r="A15" s="125"/>
      <c r="B15" s="128"/>
      <c r="C15" s="126"/>
    </row>
    <row r="16" spans="1:3" s="20" customFormat="1" ht="15">
      <c r="A16" s="76" t="s">
        <v>856</v>
      </c>
      <c r="B16" s="78"/>
      <c r="C16" s="118"/>
    </row>
    <row r="17" spans="1:3" s="20" customFormat="1" ht="15.75">
      <c r="A17" s="81" t="s">
        <v>843</v>
      </c>
      <c r="B17" s="81" t="s">
        <v>872</v>
      </c>
      <c r="C17" s="28" t="s">
        <v>23</v>
      </c>
    </row>
    <row r="18" spans="1:3" s="20" customFormat="1" ht="15">
      <c r="A18" s="76"/>
      <c r="B18" s="78"/>
      <c r="C18" s="118"/>
    </row>
    <row r="19" spans="1:3" ht="20.100000000000001" customHeight="1">
      <c r="A19" s="81" t="s">
        <v>703</v>
      </c>
      <c r="B19" s="81" t="s">
        <v>704</v>
      </c>
      <c r="C19" s="103"/>
    </row>
    <row r="20" spans="1:3">
      <c r="A20" s="82" t="s">
        <v>844</v>
      </c>
      <c r="B20" s="82" t="s">
        <v>705</v>
      </c>
      <c r="C20" s="42"/>
    </row>
    <row r="21" spans="1:3">
      <c r="A21" s="82" t="s">
        <v>845</v>
      </c>
      <c r="B21" s="82" t="s">
        <v>706</v>
      </c>
      <c r="C21" s="42"/>
    </row>
    <row r="22" spans="1:3">
      <c r="A22" s="82" t="s">
        <v>846</v>
      </c>
      <c r="B22" s="82" t="s">
        <v>707</v>
      </c>
      <c r="C22" s="41"/>
    </row>
    <row r="23" spans="1:3">
      <c r="A23" s="82" t="s">
        <v>847</v>
      </c>
      <c r="B23" s="82" t="s">
        <v>708</v>
      </c>
      <c r="C23" s="46"/>
    </row>
    <row r="24" spans="1:3">
      <c r="A24" s="82" t="s">
        <v>718</v>
      </c>
      <c r="B24" s="82" t="s">
        <v>709</v>
      </c>
      <c r="C24" s="46"/>
    </row>
    <row r="25" spans="1:3">
      <c r="A25" s="82" t="s">
        <v>719</v>
      </c>
      <c r="B25" s="80" t="s">
        <v>710</v>
      </c>
      <c r="C25" s="43"/>
    </row>
    <row r="26" spans="1:3">
      <c r="A26" s="82" t="s">
        <v>848</v>
      </c>
      <c r="B26" s="80" t="s">
        <v>711</v>
      </c>
      <c r="C26" s="43"/>
    </row>
    <row r="27" spans="1:3">
      <c r="A27" s="82" t="s">
        <v>849</v>
      </c>
      <c r="B27" s="82" t="s">
        <v>712</v>
      </c>
      <c r="C27" s="43"/>
    </row>
    <row r="28" spans="1:3">
      <c r="A28" s="82" t="s">
        <v>850</v>
      </c>
      <c r="B28" s="82" t="s">
        <v>713</v>
      </c>
      <c r="C28" s="41" t="s">
        <v>47</v>
      </c>
    </row>
    <row r="29" spans="1:3">
      <c r="A29" s="82" t="s">
        <v>852</v>
      </c>
      <c r="B29" s="82" t="s">
        <v>715</v>
      </c>
      <c r="C29" s="41"/>
    </row>
    <row r="30" spans="1:3">
      <c r="A30" s="82" t="s">
        <v>851</v>
      </c>
      <c r="B30" s="82" t="s">
        <v>714</v>
      </c>
      <c r="C30" s="46"/>
    </row>
    <row r="31" spans="1:3">
      <c r="A31" s="83" t="s">
        <v>855</v>
      </c>
      <c r="B31" s="84" t="s">
        <v>857</v>
      </c>
      <c r="C31" s="46"/>
    </row>
    <row r="32" spans="1:3">
      <c r="A32" s="85" t="s">
        <v>854</v>
      </c>
      <c r="B32" s="77" t="s">
        <v>858</v>
      </c>
      <c r="C32" s="41"/>
    </row>
    <row r="33" spans="1:3">
      <c r="A33" s="86" t="s">
        <v>853</v>
      </c>
      <c r="B33" s="77" t="s">
        <v>859</v>
      </c>
      <c r="C33" s="47"/>
    </row>
    <row r="34" spans="1:3">
      <c r="A34" s="82" t="s">
        <v>921</v>
      </c>
      <c r="B34" s="80" t="s">
        <v>860</v>
      </c>
      <c r="C34" s="47"/>
    </row>
    <row r="35" spans="1:3">
      <c r="A35" s="87" t="s">
        <v>716</v>
      </c>
      <c r="B35" s="87" t="s">
        <v>717</v>
      </c>
      <c r="C35" s="119"/>
    </row>
    <row r="36" spans="1:3" ht="30">
      <c r="A36" s="88" t="s">
        <v>885</v>
      </c>
      <c r="B36" s="80" t="s">
        <v>899</v>
      </c>
      <c r="C36" s="27"/>
    </row>
    <row r="37" spans="1:3">
      <c r="A37" s="82" t="s">
        <v>884</v>
      </c>
      <c r="B37" s="80" t="s">
        <v>900</v>
      </c>
      <c r="C37" s="29"/>
    </row>
    <row r="38" spans="1:3">
      <c r="A38" s="82" t="s">
        <v>886</v>
      </c>
      <c r="B38" s="80" t="s">
        <v>901</v>
      </c>
      <c r="C38" s="29"/>
    </row>
    <row r="39" spans="1:3">
      <c r="A39" s="85" t="s">
        <v>887</v>
      </c>
      <c r="B39" s="80" t="s">
        <v>893</v>
      </c>
      <c r="C39" s="28"/>
    </row>
    <row r="40" spans="1:3">
      <c r="A40" s="85" t="s">
        <v>888</v>
      </c>
      <c r="B40" s="80" t="s">
        <v>894</v>
      </c>
      <c r="C40" s="28"/>
    </row>
    <row r="41" spans="1:3">
      <c r="A41" s="85" t="s">
        <v>889</v>
      </c>
      <c r="B41" s="80" t="s">
        <v>895</v>
      </c>
      <c r="C41" s="28"/>
    </row>
    <row r="42" spans="1:3">
      <c r="A42" s="85" t="s">
        <v>890</v>
      </c>
      <c r="B42" s="80" t="s">
        <v>896</v>
      </c>
      <c r="C42" s="30" t="s">
        <v>23</v>
      </c>
    </row>
    <row r="43" spans="1:3">
      <c r="A43" s="85" t="s">
        <v>891</v>
      </c>
      <c r="B43" s="80" t="s">
        <v>897</v>
      </c>
      <c r="C43" s="30"/>
    </row>
    <row r="44" spans="1:3">
      <c r="A44" s="85" t="s">
        <v>892</v>
      </c>
      <c r="B44" s="80" t="s">
        <v>898</v>
      </c>
      <c r="C44" s="28"/>
    </row>
    <row r="45" spans="1:3">
      <c r="A45" s="87" t="s">
        <v>720</v>
      </c>
      <c r="B45" s="89" t="s">
        <v>721</v>
      </c>
      <c r="C45" s="26"/>
    </row>
    <row r="46" spans="1:3">
      <c r="A46" s="82" t="s">
        <v>902</v>
      </c>
      <c r="B46" s="80" t="s">
        <v>722</v>
      </c>
      <c r="C46" s="42" t="s">
        <v>23</v>
      </c>
    </row>
    <row r="47" spans="1:3">
      <c r="A47" s="82" t="s">
        <v>903</v>
      </c>
      <c r="B47" s="80" t="s">
        <v>723</v>
      </c>
      <c r="C47" s="41"/>
    </row>
    <row r="48" spans="1:3">
      <c r="A48" s="82" t="s">
        <v>904</v>
      </c>
      <c r="B48" s="80" t="s">
        <v>724</v>
      </c>
      <c r="C48" s="41"/>
    </row>
    <row r="49" spans="1:3">
      <c r="A49" s="82" t="s">
        <v>781</v>
      </c>
      <c r="B49" s="80" t="s">
        <v>725</v>
      </c>
      <c r="C49" s="41" t="s">
        <v>23</v>
      </c>
    </row>
    <row r="50" spans="1:3">
      <c r="A50" s="90" t="s">
        <v>905</v>
      </c>
      <c r="B50" s="80" t="s">
        <v>726</v>
      </c>
      <c r="C50" s="41"/>
    </row>
    <row r="51" spans="1:3">
      <c r="A51" s="91" t="s">
        <v>906</v>
      </c>
      <c r="B51" s="80" t="s">
        <v>727</v>
      </c>
      <c r="C51" s="41"/>
    </row>
    <row r="52" spans="1:3">
      <c r="A52" s="90" t="s">
        <v>913</v>
      </c>
      <c r="B52" s="80" t="s">
        <v>911</v>
      </c>
      <c r="C52" s="41"/>
    </row>
    <row r="53" spans="1:3">
      <c r="A53" s="90" t="s">
        <v>912</v>
      </c>
      <c r="B53" s="80"/>
      <c r="C53" s="41"/>
    </row>
    <row r="54" spans="1:3">
      <c r="A54" s="90" t="s">
        <v>909</v>
      </c>
      <c r="B54" s="80" t="s">
        <v>908</v>
      </c>
      <c r="C54" s="47" t="s">
        <v>23</v>
      </c>
    </row>
    <row r="55" spans="1:3" ht="30">
      <c r="A55" s="90" t="s">
        <v>910</v>
      </c>
      <c r="B55" s="80" t="s">
        <v>729</v>
      </c>
      <c r="C55" s="94" t="s">
        <v>730</v>
      </c>
    </row>
    <row r="56" spans="1:3">
      <c r="A56" s="87" t="s">
        <v>731</v>
      </c>
      <c r="B56" s="87" t="s">
        <v>732</v>
      </c>
      <c r="C56" s="26"/>
    </row>
    <row r="57" spans="1:3">
      <c r="A57" s="78" t="s">
        <v>907</v>
      </c>
      <c r="B57" s="92"/>
      <c r="C57" s="120"/>
    </row>
    <row r="58" spans="1:3">
      <c r="A58" s="87" t="s">
        <v>733</v>
      </c>
      <c r="B58" s="87" t="s">
        <v>734</v>
      </c>
      <c r="C58" s="63"/>
    </row>
    <row r="59" spans="1:3">
      <c r="A59" s="93"/>
      <c r="B59" s="93"/>
      <c r="C59" s="57"/>
    </row>
    <row r="60" spans="1:3">
      <c r="A60" s="93"/>
      <c r="B60" s="93"/>
      <c r="C60" s="69"/>
    </row>
    <row r="62" spans="1:3">
      <c r="A62" s="78"/>
    </row>
    <row r="67" spans="2:2">
      <c r="B67" s="99"/>
    </row>
  </sheetData>
  <sheetProtection algorithmName="SHA-512" hashValue="8v/DaMup63Afgr2kVHlWdBXNs7IsG8kgzQzURulVU33QBQq8mib3zR3Au1Sig5HAYvbqx4CyA8/qT370hdF1yg==" saltValue="D9804O5gnnRDqU5rhxafOQ==" spinCount="100000" sheet="1" objects="1" scenarios="1"/>
  <pageMargins left="0.7" right="0.7" top="0.75" bottom="0.75" header="0.3" footer="0.3"/>
  <pageSetup paperSize="9" scale="72" fitToWidth="0" fitToHeight="0" orientation="portrait" r:id="rId1"/>
  <headerFooter scaleWithDoc="0" alignWithMargins="0">
    <oddHeader xml:space="preserve">&amp;L&amp;8 
</oddHeader>
    <oddFooter xml:space="preserve">&amp;L
</oddFooter>
  </headerFooter>
  <cellWatches>
    <cellWatch r="A2"/>
    <cellWatch r="C2"/>
    <cellWatch r="A5"/>
    <cellWatch r="C7"/>
    <cellWatch r="A7"/>
    <cellWatch r="C15"/>
    <cellWatch r="A62"/>
    <cellWatch r="C16"/>
    <cellWatch r="A19"/>
    <cellWatch r="C19"/>
    <cellWatch r="A20"/>
    <cellWatch r="C20"/>
    <cellWatch r="A22"/>
    <cellWatch r="C22"/>
    <cellWatch r="A23"/>
    <cellWatch r="C23"/>
    <cellWatch r="A24"/>
    <cellWatch r="C24"/>
    <cellWatch r="A25"/>
    <cellWatch r="C25"/>
    <cellWatch r="A32"/>
    <cellWatch r="C28"/>
    <cellWatch r="A30"/>
    <cellWatch r="C32"/>
    <cellWatch r="C30"/>
    <cellWatch r="A31"/>
    <cellWatch r="C31"/>
    <cellWatch r="A33"/>
    <cellWatch r="A35"/>
    <cellWatch r="C35"/>
    <cellWatch r="A36"/>
    <cellWatch r="C36"/>
    <cellWatch r="A37"/>
    <cellWatch r="C37"/>
    <cellWatch r="A38"/>
    <cellWatch r="C38"/>
    <cellWatch r="A39"/>
    <cellWatch r="C39"/>
    <cellWatch r="A40"/>
    <cellWatch r="C40"/>
    <cellWatch r="A41"/>
    <cellWatch r="C41"/>
    <cellWatch r="A42"/>
    <cellWatch r="C42"/>
    <cellWatch r="A43"/>
    <cellWatch r="C43"/>
    <cellWatch r="A44"/>
    <cellWatch r="C44"/>
    <cellWatch r="A45"/>
    <cellWatch r="C45"/>
    <cellWatch r="A46"/>
    <cellWatch r="C46"/>
    <cellWatch r="A47"/>
    <cellWatch r="C47"/>
    <cellWatch r="A48"/>
    <cellWatch r="C48"/>
    <cellWatch r="A49"/>
    <cellWatch r="C49"/>
    <cellWatch r="A50"/>
    <cellWatch r="C50"/>
    <cellWatch r="A51"/>
    <cellWatch r="C51"/>
    <cellWatch r="A58"/>
    <cellWatch r="C58"/>
    <cellWatch r="A59"/>
    <cellWatch r="C59"/>
    <cellWatch r="A60"/>
    <cellWatch r="C60"/>
    <cellWatch r="A61"/>
    <cellWatch r="C61"/>
  </cellWatche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F6DB34B8-E774-4CED-B4AF-3AFA2EF2CC4B}">
          <x14:formula1>
            <xm:f>'Drop down list'!$O$2:$O$7</xm:f>
          </x14:formula1>
          <xm:sqref>C42</xm:sqref>
        </x14:dataValidation>
        <x14:dataValidation type="list" allowBlank="1" showInputMessage="1" showErrorMessage="1" xr:uid="{F0B48EB8-F9D9-431F-A149-7CADF21D4990}">
          <x14:formula1>
            <xm:f>'Drop down list'!$D$2:$D$44</xm:f>
          </x14:formula1>
          <xm:sqref>C49 C28</xm:sqref>
        </x14:dataValidation>
        <x14:dataValidation type="list" allowBlank="1" showInputMessage="1" showErrorMessage="1" xr:uid="{6330E99C-796A-4E20-ACFE-03431B450B52}">
          <x14:formula1>
            <xm:f>'Drop down list'!$B$2:$B$5</xm:f>
          </x14:formula1>
          <xm:sqref>C54</xm:sqref>
        </x14:dataValidation>
        <x14:dataValidation type="list" allowBlank="1" showInputMessage="1" showErrorMessage="1" xr:uid="{C56F4FB2-04E7-420D-9780-3360C24975D6}">
          <x14:formula1>
            <xm:f>'Drop down list'!$AA$2:$AA$4</xm:f>
          </x14:formula1>
          <xm:sqref>C17</xm:sqref>
        </x14:dataValidation>
        <x14:dataValidation type="list" allowBlank="1" showInputMessage="1" xr:uid="{FD0B7D3B-F1DA-41B9-A436-68C73D2936F0}">
          <x14:formula1>
            <xm:f>'Drop down list'!$V$2:$V$200</xm:f>
          </x14:formula1>
          <xm:sqref>C46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5E00F-362D-4F0C-B328-C82A08B8FE86}">
  <sheetPr codeName="Sheet2"/>
  <dimension ref="A1:E122"/>
  <sheetViews>
    <sheetView showGridLines="0" showRuler="0" zoomScaleNormal="100" zoomScalePageLayoutView="89" workbookViewId="0">
      <selection activeCell="B11" sqref="B11"/>
    </sheetView>
  </sheetViews>
  <sheetFormatPr defaultColWidth="9.140625" defaultRowHeight="12.75"/>
  <cols>
    <col min="1" max="1" width="40.85546875" style="1" bestFit="1" customWidth="1"/>
    <col min="2" max="2" width="56.5703125" style="100" customWidth="1"/>
    <col min="3" max="3" width="12.140625" style="51" bestFit="1" customWidth="1"/>
    <col min="4" max="4" width="63.140625" style="2" customWidth="1"/>
    <col min="5" max="5" width="89" style="3" bestFit="1" customWidth="1"/>
    <col min="6" max="16384" width="9.140625" style="3"/>
  </cols>
  <sheetData>
    <row r="1" spans="1:5" ht="26.25">
      <c r="A1" s="25" t="s">
        <v>1119</v>
      </c>
    </row>
    <row r="2" spans="1:5" ht="15" customHeight="1">
      <c r="A2" s="122" t="s">
        <v>1123</v>
      </c>
      <c r="B2" s="101" t="str">
        <f>IF(B13&gt;0,"Pleaselink SAP-ID and ACM-ID first!","")</f>
        <v/>
      </c>
      <c r="D2" s="3"/>
    </row>
    <row r="3" spans="1:5" ht="15.75">
      <c r="A3" s="50"/>
      <c r="B3" s="102"/>
      <c r="C3" s="52"/>
      <c r="D3" s="3"/>
    </row>
    <row r="4" spans="1:5" ht="18.600000000000001" customHeight="1">
      <c r="A4" s="31" t="s">
        <v>735</v>
      </c>
      <c r="B4" s="103"/>
      <c r="C4" s="53" t="s">
        <v>736</v>
      </c>
      <c r="D4" s="4"/>
      <c r="E4" s="4"/>
    </row>
    <row r="5" spans="1:5" ht="15">
      <c r="A5" s="21" t="s">
        <v>875</v>
      </c>
      <c r="B5" s="95" t="str">
        <f>IF('Vendor Form'!$C$17="","",'Vendor Form'!$C$17)</f>
        <v>Choose from drop down (请从下拉菜单中选择)</v>
      </c>
      <c r="C5" s="96" t="s">
        <v>748</v>
      </c>
    </row>
    <row r="6" spans="1:5" ht="15">
      <c r="A6" s="21" t="s">
        <v>737</v>
      </c>
      <c r="B6" s="106" t="s">
        <v>738</v>
      </c>
      <c r="C6" s="54" t="s">
        <v>739</v>
      </c>
    </row>
    <row r="7" spans="1:5" ht="15">
      <c r="A7" s="21" t="s">
        <v>740</v>
      </c>
      <c r="B7" s="104" t="s">
        <v>738</v>
      </c>
      <c r="C7" s="54" t="s">
        <v>741</v>
      </c>
    </row>
    <row r="8" spans="1:5" ht="15.6" customHeight="1">
      <c r="A8" s="21" t="s">
        <v>742</v>
      </c>
      <c r="B8" s="107"/>
      <c r="C8" s="54" t="s">
        <v>739</v>
      </c>
    </row>
    <row r="9" spans="1:5" ht="15">
      <c r="A9" s="21" t="s">
        <v>876</v>
      </c>
      <c r="B9" s="108" t="s">
        <v>738</v>
      </c>
      <c r="C9" s="96" t="s">
        <v>739</v>
      </c>
    </row>
    <row r="10" spans="1:5" ht="15.6" customHeight="1">
      <c r="A10" s="21" t="s">
        <v>743</v>
      </c>
      <c r="B10" s="109" t="s">
        <v>738</v>
      </c>
      <c r="C10" s="96" t="s">
        <v>739</v>
      </c>
    </row>
    <row r="11" spans="1:5" ht="15">
      <c r="A11" s="21" t="s">
        <v>744</v>
      </c>
      <c r="B11" s="108" t="s">
        <v>738</v>
      </c>
      <c r="C11" s="96" t="s">
        <v>739</v>
      </c>
      <c r="E11" s="24"/>
    </row>
    <row r="12" spans="1:5" ht="15">
      <c r="A12" s="21" t="s">
        <v>745</v>
      </c>
      <c r="B12" s="110" t="s">
        <v>738</v>
      </c>
      <c r="C12" s="96" t="s">
        <v>739</v>
      </c>
    </row>
    <row r="13" spans="1:5" ht="18" customHeight="1">
      <c r="A13" s="21" t="s">
        <v>877</v>
      </c>
      <c r="B13" s="110"/>
      <c r="C13" s="96" t="s">
        <v>739</v>
      </c>
    </row>
    <row r="14" spans="1:5" ht="15.75">
      <c r="A14" s="31" t="s">
        <v>746</v>
      </c>
      <c r="B14" s="58"/>
      <c r="C14" s="53"/>
    </row>
    <row r="15" spans="1:5" ht="15">
      <c r="A15" s="65" t="s">
        <v>747</v>
      </c>
      <c r="B15" s="37" t="str">
        <f>IF('Vendor Form'!$C$21="","",'Vendor Form'!$C$21)</f>
        <v/>
      </c>
      <c r="C15" s="55" t="s">
        <v>748</v>
      </c>
    </row>
    <row r="16" spans="1:5" ht="15">
      <c r="A16" s="65" t="s">
        <v>749</v>
      </c>
      <c r="B16" s="35"/>
      <c r="C16" s="55" t="s">
        <v>741</v>
      </c>
    </row>
    <row r="17" spans="1:4" ht="15">
      <c r="A17" s="65" t="s">
        <v>750</v>
      </c>
      <c r="B17" s="35"/>
      <c r="C17" s="55" t="s">
        <v>741</v>
      </c>
    </row>
    <row r="18" spans="1:4" ht="15">
      <c r="A18" s="65" t="s">
        <v>751</v>
      </c>
      <c r="B18" s="34" t="str">
        <f>IF('Vendor Form'!$C$23="","",'Vendor Form'!$C$23)</f>
        <v/>
      </c>
      <c r="C18" s="55" t="s">
        <v>748</v>
      </c>
    </row>
    <row r="19" spans="1:4" ht="15">
      <c r="A19" s="65" t="s">
        <v>752</v>
      </c>
      <c r="B19" s="33"/>
      <c r="C19" s="55" t="s">
        <v>748</v>
      </c>
    </row>
    <row r="20" spans="1:4" ht="15">
      <c r="A20" s="65" t="s">
        <v>753</v>
      </c>
      <c r="B20" s="32"/>
      <c r="C20" s="55" t="s">
        <v>741</v>
      </c>
    </row>
    <row r="21" spans="1:4" ht="15">
      <c r="A21" s="65" t="s">
        <v>754</v>
      </c>
      <c r="B21" s="32"/>
      <c r="C21" s="55" t="s">
        <v>741</v>
      </c>
    </row>
    <row r="22" spans="1:4" ht="15">
      <c r="A22" s="65" t="s">
        <v>755</v>
      </c>
      <c r="B22" s="34" t="str">
        <f>IF('Vendor Form'!$C$24="","",'Vendor Form'!$C$24)</f>
        <v/>
      </c>
      <c r="C22" s="55" t="s">
        <v>748</v>
      </c>
    </row>
    <row r="23" spans="1:4" ht="15">
      <c r="A23" s="65" t="s">
        <v>719</v>
      </c>
      <c r="B23" s="34" t="str">
        <f>IF('Vendor Form'!$C$26="","",'Vendor Form'!$C$26)</f>
        <v/>
      </c>
      <c r="C23" s="55" t="s">
        <v>748</v>
      </c>
    </row>
    <row r="24" spans="1:4" ht="15">
      <c r="A24" s="65" t="s">
        <v>756</v>
      </c>
      <c r="B24" s="34" t="str">
        <f>IF('Vendor Form'!$C$28="Choose from drop down (请从下拉菜单中选择)","",'Vendor Form'!$C$28)</f>
        <v>China</v>
      </c>
      <c r="C24" s="55" t="s">
        <v>748</v>
      </c>
    </row>
    <row r="25" spans="1:4" ht="15">
      <c r="A25" s="64" t="s">
        <v>914</v>
      </c>
      <c r="B25" s="34" t="str">
        <f>IF('Vendor Form'!$C$27="","",'Vendor Form'!$C$27)</f>
        <v/>
      </c>
      <c r="C25" s="55" t="s">
        <v>748</v>
      </c>
      <c r="D25" s="9"/>
    </row>
    <row r="26" spans="1:4" ht="15">
      <c r="A26" s="65" t="s">
        <v>757</v>
      </c>
      <c r="B26" s="30"/>
      <c r="C26" s="55" t="s">
        <v>758</v>
      </c>
    </row>
    <row r="27" spans="1:4" ht="15">
      <c r="A27" s="64" t="s">
        <v>759</v>
      </c>
      <c r="B27" s="34" t="str">
        <f>IF('Vendor Form'!$C$36="","",'Vendor Form'!$C$36)</f>
        <v/>
      </c>
      <c r="C27" s="55" t="s">
        <v>748</v>
      </c>
    </row>
    <row r="28" spans="1:4" ht="15">
      <c r="A28" s="64" t="s">
        <v>760</v>
      </c>
      <c r="B28" s="34" t="str">
        <f>IF('Vendor Form'!$C$37="","",'Vendor Form'!$C$37)</f>
        <v/>
      </c>
      <c r="C28" s="55" t="s">
        <v>748</v>
      </c>
    </row>
    <row r="29" spans="1:4" ht="15">
      <c r="A29" s="64" t="s">
        <v>761</v>
      </c>
      <c r="B29" s="34" t="str">
        <f>IF('Vendor Form'!$C$38="","",'Vendor Form'!$C$38)</f>
        <v/>
      </c>
      <c r="C29" s="55" t="s">
        <v>748</v>
      </c>
    </row>
    <row r="30" spans="1:4" ht="15">
      <c r="A30" s="65" t="s">
        <v>762</v>
      </c>
      <c r="B30" s="34" t="str">
        <f>IF('Vendor Form'!$C$42="Choose from drop down (请从下拉菜单中选择)","",'Vendor Form'!$C$42)</f>
        <v/>
      </c>
      <c r="C30" s="55" t="s">
        <v>748</v>
      </c>
    </row>
    <row r="31" spans="1:4" ht="15">
      <c r="A31" s="65" t="s">
        <v>763</v>
      </c>
      <c r="B31" s="34" t="str">
        <f>IF('Vendor Form'!$C$29="","",'Vendor Form'!$C$29)</f>
        <v/>
      </c>
      <c r="C31" s="55" t="s">
        <v>748</v>
      </c>
    </row>
    <row r="32" spans="1:4" ht="15">
      <c r="A32" s="65" t="s">
        <v>764</v>
      </c>
      <c r="B32" s="34" t="str">
        <f>IF('Vendor Form'!$C$34="","",'Vendor Form'!$C$34)</f>
        <v/>
      </c>
      <c r="C32" s="55" t="s">
        <v>748</v>
      </c>
    </row>
    <row r="33" spans="1:4" ht="15">
      <c r="A33" s="65" t="s">
        <v>765</v>
      </c>
      <c r="B33" s="34" t="str">
        <f>IF('Vendor Form'!$C$41="","",'Vendor Form'!$C$41)</f>
        <v/>
      </c>
      <c r="C33" s="55" t="s">
        <v>748</v>
      </c>
    </row>
    <row r="34" spans="1:4" ht="15">
      <c r="A34" s="65" t="s">
        <v>878</v>
      </c>
      <c r="B34" s="35"/>
      <c r="C34" s="55" t="s">
        <v>741</v>
      </c>
    </row>
    <row r="35" spans="1:4" ht="18" customHeight="1">
      <c r="A35" s="65" t="s">
        <v>922</v>
      </c>
      <c r="B35" s="121" t="s">
        <v>738</v>
      </c>
      <c r="C35" s="55" t="s">
        <v>739</v>
      </c>
      <c r="D35" s="6"/>
    </row>
    <row r="36" spans="1:4" ht="15.75">
      <c r="A36" s="31" t="s">
        <v>766</v>
      </c>
      <c r="B36" s="58"/>
      <c r="C36" s="53"/>
      <c r="D36" s="6"/>
    </row>
    <row r="37" spans="1:4" ht="15">
      <c r="A37" s="65" t="s">
        <v>879</v>
      </c>
      <c r="B37" s="131" t="s">
        <v>738</v>
      </c>
      <c r="C37" s="55" t="s">
        <v>739</v>
      </c>
      <c r="D37" s="6"/>
    </row>
    <row r="38" spans="1:4" ht="15">
      <c r="A38" s="65" t="s">
        <v>747</v>
      </c>
      <c r="B38" s="34" t="str">
        <f>IF('Vendor Form'!$C$20="","",'Vendor Form'!$C$20)</f>
        <v/>
      </c>
      <c r="C38" s="55" t="s">
        <v>748</v>
      </c>
      <c r="D38" s="6"/>
    </row>
    <row r="39" spans="1:4" ht="15">
      <c r="A39" s="65" t="s">
        <v>749</v>
      </c>
      <c r="B39" s="32"/>
      <c r="C39" s="55" t="s">
        <v>741</v>
      </c>
      <c r="D39" s="6"/>
    </row>
    <row r="40" spans="1:4" ht="15">
      <c r="A40" s="65" t="s">
        <v>750</v>
      </c>
      <c r="B40" s="32"/>
      <c r="C40" s="55" t="s">
        <v>741</v>
      </c>
      <c r="D40" s="6"/>
    </row>
    <row r="41" spans="1:4" ht="15">
      <c r="A41" s="65" t="s">
        <v>751</v>
      </c>
      <c r="B41" s="34" t="str">
        <f>IF('Vendor Form'!$C$22="","",'Vendor Form'!$C$22)</f>
        <v/>
      </c>
      <c r="C41" s="55" t="s">
        <v>748</v>
      </c>
      <c r="D41" s="6"/>
    </row>
    <row r="42" spans="1:4" ht="15">
      <c r="A42" s="65" t="s">
        <v>752</v>
      </c>
      <c r="B42" s="33"/>
      <c r="C42" s="55" t="s">
        <v>748</v>
      </c>
      <c r="D42" s="6"/>
    </row>
    <row r="43" spans="1:4" ht="18" customHeight="1">
      <c r="A43" s="65" t="s">
        <v>719</v>
      </c>
      <c r="B43" s="38" t="str">
        <f>IF('Vendor Form'!$C$25="","",'Vendor Form'!$C$25)</f>
        <v/>
      </c>
      <c r="C43" s="55" t="s">
        <v>748</v>
      </c>
    </row>
    <row r="44" spans="1:4" ht="15.75">
      <c r="A44" s="31" t="s">
        <v>767</v>
      </c>
      <c r="B44" s="58"/>
      <c r="C44" s="53"/>
    </row>
    <row r="45" spans="1:4" ht="15">
      <c r="A45" s="65" t="s">
        <v>768</v>
      </c>
      <c r="B45" s="37" t="str">
        <f>IF('Vendor Form'!$C$30="","",'Vendor Form'!$C$30)</f>
        <v/>
      </c>
      <c r="C45" s="55" t="s">
        <v>748</v>
      </c>
      <c r="D45" s="10"/>
    </row>
    <row r="46" spans="1:4" ht="15">
      <c r="A46" s="64" t="s">
        <v>769</v>
      </c>
      <c r="B46" s="30"/>
      <c r="C46" s="55" t="s">
        <v>758</v>
      </c>
      <c r="D46" s="10"/>
    </row>
    <row r="47" spans="1:4" ht="15">
      <c r="A47" s="64" t="s">
        <v>770</v>
      </c>
      <c r="B47" s="30"/>
      <c r="C47" s="55" t="s">
        <v>758</v>
      </c>
      <c r="D47" s="10"/>
    </row>
    <row r="48" spans="1:4" ht="15">
      <c r="A48" s="64" t="s">
        <v>771</v>
      </c>
      <c r="B48" s="30"/>
      <c r="C48" s="55" t="s">
        <v>758</v>
      </c>
      <c r="D48" s="6"/>
    </row>
    <row r="49" spans="1:4" ht="15">
      <c r="A49" s="64" t="s">
        <v>772</v>
      </c>
      <c r="B49" s="30"/>
      <c r="C49" s="55" t="s">
        <v>758</v>
      </c>
      <c r="D49" s="6"/>
    </row>
    <row r="50" spans="1:4" ht="15">
      <c r="A50" s="65" t="s">
        <v>773</v>
      </c>
      <c r="B50" s="30"/>
      <c r="C50" s="55" t="s">
        <v>758</v>
      </c>
      <c r="D50" s="6"/>
    </row>
    <row r="51" spans="1:4" ht="15">
      <c r="A51" s="65" t="s">
        <v>774</v>
      </c>
      <c r="B51" s="30"/>
      <c r="C51" s="55" t="s">
        <v>758</v>
      </c>
    </row>
    <row r="52" spans="1:4" ht="15">
      <c r="A52" s="65" t="s">
        <v>775</v>
      </c>
      <c r="B52" s="30"/>
      <c r="C52" s="55" t="s">
        <v>741</v>
      </c>
    </row>
    <row r="53" spans="1:4" ht="15">
      <c r="A53" s="65" t="s">
        <v>776</v>
      </c>
      <c r="B53" s="37" t="str">
        <f>IF('Vendor Form'!$C$31="","",'Vendor Form'!$C$31)</f>
        <v/>
      </c>
      <c r="C53" s="55" t="s">
        <v>748</v>
      </c>
      <c r="D53" s="6"/>
    </row>
    <row r="54" spans="1:4" ht="15">
      <c r="A54" s="65" t="s">
        <v>777</v>
      </c>
      <c r="B54" s="111" t="s">
        <v>738</v>
      </c>
      <c r="C54" s="54" t="s">
        <v>739</v>
      </c>
      <c r="D54" s="6"/>
    </row>
    <row r="55" spans="1:4" ht="15">
      <c r="A55" s="70" t="s">
        <v>861</v>
      </c>
      <c r="B55" s="105" t="str">
        <f>IF('Vendor Form'!$C$33="","",'Vendor Form'!$C$33)</f>
        <v/>
      </c>
      <c r="C55" s="54" t="s">
        <v>741</v>
      </c>
    </row>
    <row r="56" spans="1:4" ht="15">
      <c r="A56" s="71" t="s">
        <v>778</v>
      </c>
      <c r="B56" s="36"/>
      <c r="C56" s="54" t="s">
        <v>741</v>
      </c>
    </row>
    <row r="57" spans="1:4" ht="15">
      <c r="A57" s="65" t="s">
        <v>779</v>
      </c>
      <c r="B57" s="38" t="str">
        <f>IF($B$9="ZCAR- Forwarding agent (TREU/ TRAM/ TRAP/TRBR)","0007","")</f>
        <v/>
      </c>
      <c r="C57" s="55" t="s">
        <v>748</v>
      </c>
    </row>
    <row r="58" spans="1:4" ht="15.75">
      <c r="A58" s="31" t="s">
        <v>880</v>
      </c>
      <c r="B58" s="58"/>
      <c r="C58" s="53"/>
    </row>
    <row r="59" spans="1:4" ht="15">
      <c r="A59" s="65" t="s">
        <v>881</v>
      </c>
      <c r="B59" s="34" t="str">
        <f>IF('Vendor Form'!$C$32="","",'Vendor Form'!$C$32)</f>
        <v/>
      </c>
      <c r="C59" s="55" t="s">
        <v>748</v>
      </c>
    </row>
    <row r="60" spans="1:4" ht="15">
      <c r="A60" s="65" t="s">
        <v>882</v>
      </c>
      <c r="B60" s="105"/>
      <c r="C60" s="55" t="s">
        <v>741</v>
      </c>
    </row>
    <row r="61" spans="1:4" ht="15">
      <c r="A61" s="65" t="s">
        <v>883</v>
      </c>
      <c r="B61" s="112"/>
      <c r="C61" s="55" t="s">
        <v>739</v>
      </c>
    </row>
    <row r="62" spans="1:4" ht="15.75">
      <c r="A62" s="31" t="s">
        <v>780</v>
      </c>
      <c r="B62" s="58"/>
      <c r="C62" s="53"/>
    </row>
    <row r="63" spans="1:4" ht="15">
      <c r="A63" s="65" t="s">
        <v>781</v>
      </c>
      <c r="B63" s="37" t="str">
        <f>IF('Vendor Form'!$C$49="Choose from drop down (请从下拉菜单中选择)","",'Vendor Form'!$C$49)</f>
        <v/>
      </c>
      <c r="C63" s="55" t="s">
        <v>748</v>
      </c>
    </row>
    <row r="64" spans="1:4" ht="15">
      <c r="A64" s="65" t="s">
        <v>782</v>
      </c>
      <c r="B64" s="37" t="str">
        <f>IF('Vendor Form'!$C$48="","",'Vendor Form'!$C$48)</f>
        <v/>
      </c>
      <c r="C64" s="55" t="s">
        <v>748</v>
      </c>
    </row>
    <row r="65" spans="1:5" ht="15">
      <c r="A65" s="64" t="s">
        <v>783</v>
      </c>
      <c r="B65" s="37" t="str">
        <f>IF('Vendor Form'!$C$52="","",'Vendor Form'!$C$52)</f>
        <v/>
      </c>
      <c r="C65" s="55" t="s">
        <v>748</v>
      </c>
    </row>
    <row r="66" spans="1:5" ht="15">
      <c r="A66" s="64" t="s">
        <v>784</v>
      </c>
      <c r="B66" s="37" t="str">
        <f>IF('Vendor Form'!$C$50="","",'Vendor Form'!$C$50)</f>
        <v/>
      </c>
      <c r="C66" s="55" t="s">
        <v>748</v>
      </c>
    </row>
    <row r="67" spans="1:5" ht="15">
      <c r="A67" s="64" t="s">
        <v>785</v>
      </c>
      <c r="B67" s="37" t="str">
        <f>IF('Vendor Form'!$C$47="","",'Vendor Form'!$C$47)</f>
        <v/>
      </c>
      <c r="C67" s="55" t="s">
        <v>748</v>
      </c>
      <c r="D67" s="9"/>
      <c r="E67" s="8"/>
    </row>
    <row r="68" spans="1:5" ht="15">
      <c r="A68" s="70" t="s">
        <v>728</v>
      </c>
      <c r="B68" s="37" t="str">
        <f>IF('Vendor Form'!$C$53="","",'Vendor Form'!$C$53)</f>
        <v/>
      </c>
      <c r="C68" s="55" t="s">
        <v>748</v>
      </c>
    </row>
    <row r="69" spans="1:5" ht="15">
      <c r="A69" s="65" t="s">
        <v>786</v>
      </c>
      <c r="B69" s="105"/>
      <c r="C69" s="55" t="s">
        <v>741</v>
      </c>
      <c r="E69" s="1"/>
    </row>
    <row r="70" spans="1:5" ht="15">
      <c r="A70" s="71" t="s">
        <v>787</v>
      </c>
      <c r="B70" s="105" t="str">
        <f>IF('Vendor Form'!$C$51="","",'Vendor Form'!$C$51)</f>
        <v/>
      </c>
      <c r="C70" s="72" t="s">
        <v>758</v>
      </c>
      <c r="D70"/>
    </row>
    <row r="71" spans="1:5" ht="15">
      <c r="A71" s="71" t="s">
        <v>788</v>
      </c>
      <c r="B71" s="30"/>
      <c r="C71" s="72" t="s">
        <v>758</v>
      </c>
    </row>
    <row r="72" spans="1:5" ht="15">
      <c r="A72" s="71" t="s">
        <v>789</v>
      </c>
      <c r="B72" s="113"/>
      <c r="C72" s="54" t="s">
        <v>739</v>
      </c>
    </row>
    <row r="73" spans="1:5" ht="15">
      <c r="A73" s="64" t="s">
        <v>790</v>
      </c>
      <c r="B73" s="113" t="s">
        <v>738</v>
      </c>
      <c r="C73" s="54" t="s">
        <v>739</v>
      </c>
    </row>
    <row r="74" spans="1:5" ht="15">
      <c r="A74" s="22" t="s">
        <v>837</v>
      </c>
      <c r="B74" s="37" t="str">
        <f>IF('Vendor Form'!$C$54="","",'Vendor Form'!$C$54)</f>
        <v>Choose from drop down (请从下拉菜单中选择)</v>
      </c>
      <c r="C74" s="54" t="s">
        <v>748</v>
      </c>
    </row>
    <row r="75" spans="1:5" ht="15.75">
      <c r="A75" s="31" t="s">
        <v>791</v>
      </c>
      <c r="B75" s="58"/>
      <c r="C75" s="53"/>
    </row>
    <row r="76" spans="1:5" ht="15">
      <c r="A76" s="67" t="s">
        <v>8</v>
      </c>
      <c r="B76" s="37" t="str">
        <f>IF(VLOOKUP(B9,'Drop down list'!K2:M7,2,FALSE)=0,"",VLOOKUP(B9,'Drop down list'!K2:M7,2,FALSE))</f>
        <v/>
      </c>
      <c r="C76" s="54" t="s">
        <v>748</v>
      </c>
    </row>
    <row r="77" spans="1:5" ht="15">
      <c r="A77" s="64" t="s">
        <v>9</v>
      </c>
      <c r="B77" s="34" t="str">
        <f>IF(VLOOKUP(B9,'Drop down list'!K2:M7,3,FALSE)=0,"",VLOOKUP(B9,'Drop down list'!K2:M7,3,FALSE))</f>
        <v/>
      </c>
      <c r="C77" s="54" t="s">
        <v>748</v>
      </c>
    </row>
    <row r="78" spans="1:5" ht="15">
      <c r="A78" s="64" t="s">
        <v>792</v>
      </c>
      <c r="B78" s="30" t="str">
        <f>IF($B$85&lt;&gt;"Choose from drop down",$B$85,"")</f>
        <v/>
      </c>
      <c r="C78" s="54" t="s">
        <v>748</v>
      </c>
    </row>
    <row r="79" spans="1:5" ht="15" customHeight="1">
      <c r="A79" s="64" t="s">
        <v>793</v>
      </c>
      <c r="B79" s="114" t="s">
        <v>738</v>
      </c>
      <c r="C79" s="54" t="s">
        <v>739</v>
      </c>
      <c r="E79" s="7"/>
    </row>
    <row r="80" spans="1:5" ht="15">
      <c r="A80" s="64" t="s">
        <v>794</v>
      </c>
      <c r="B80" s="30"/>
      <c r="C80" s="54" t="s">
        <v>741</v>
      </c>
    </row>
    <row r="81" spans="1:4" ht="15">
      <c r="A81" s="65" t="s">
        <v>795</v>
      </c>
      <c r="B81" s="34" t="s">
        <v>41</v>
      </c>
      <c r="C81" s="55" t="s">
        <v>748</v>
      </c>
    </row>
    <row r="82" spans="1:4" ht="15">
      <c r="A82" s="65" t="s">
        <v>796</v>
      </c>
      <c r="B82" s="38" t="str">
        <f>IF($B$34="","","EA")</f>
        <v/>
      </c>
      <c r="C82" s="55" t="s">
        <v>748</v>
      </c>
    </row>
    <row r="83" spans="1:4" ht="15.75">
      <c r="A83" s="31" t="s">
        <v>797</v>
      </c>
      <c r="B83" s="58"/>
      <c r="C83" s="53"/>
    </row>
    <row r="84" spans="1:4" ht="15">
      <c r="A84" s="65" t="s">
        <v>798</v>
      </c>
      <c r="B84" s="37" t="str">
        <f>IF('Vendor Form'!$C$46="Choose from drop down (请从下拉菜单中选择)","",'Vendor Form'!$C$46)</f>
        <v/>
      </c>
      <c r="C84" s="55" t="s">
        <v>748</v>
      </c>
    </row>
    <row r="85" spans="1:4" ht="15">
      <c r="A85" s="64" t="s">
        <v>799</v>
      </c>
      <c r="B85" s="111" t="s">
        <v>738</v>
      </c>
      <c r="C85" s="55" t="s">
        <v>739</v>
      </c>
    </row>
    <row r="86" spans="1:4" ht="15">
      <c r="A86" s="64" t="s">
        <v>800</v>
      </c>
      <c r="B86" s="111" t="s">
        <v>738</v>
      </c>
      <c r="C86" s="54" t="s">
        <v>739</v>
      </c>
      <c r="D86" s="5"/>
    </row>
    <row r="87" spans="1:4" ht="15">
      <c r="A87" s="64" t="s">
        <v>801</v>
      </c>
      <c r="B87" s="111" t="str">
        <f>IF(OR($B$86="DDP - Delivered Duty Paid",$B$11&lt;&gt;"Choose from drop down"),"Our delivery address",".")</f>
        <v>.</v>
      </c>
      <c r="C87" s="54" t="s">
        <v>739</v>
      </c>
      <c r="D87" s="5"/>
    </row>
    <row r="88" spans="1:4" ht="15">
      <c r="A88" s="64" t="s">
        <v>802</v>
      </c>
      <c r="B88" s="37" t="str">
        <f>IF('Vendor Form'!$C$39="","",'Vendor Form'!$C$39)</f>
        <v/>
      </c>
      <c r="C88" s="55" t="s">
        <v>748</v>
      </c>
      <c r="D88" s="5"/>
    </row>
    <row r="89" spans="1:4" ht="15">
      <c r="A89" s="64" t="s">
        <v>803</v>
      </c>
      <c r="B89" s="37" t="str">
        <f>IF('Vendor Form'!$C$40="","",'Vendor Form'!$C$40)</f>
        <v/>
      </c>
      <c r="C89" s="55" t="s">
        <v>748</v>
      </c>
      <c r="D89" s="5"/>
    </row>
    <row r="90" spans="1:4" ht="15">
      <c r="A90" s="71" t="s">
        <v>804</v>
      </c>
      <c r="B90" s="39" t="str">
        <f>IF(OR($B$10="IGAR",$B$10="IGAR - Nouryon Ariba Global"),"Z001","")</f>
        <v/>
      </c>
      <c r="C90" s="72" t="s">
        <v>748</v>
      </c>
      <c r="D90" s="5"/>
    </row>
    <row r="91" spans="1:4" ht="15">
      <c r="A91" s="65" t="s">
        <v>805</v>
      </c>
      <c r="B91" s="36"/>
      <c r="C91" s="55" t="s">
        <v>741</v>
      </c>
      <c r="D91" s="5"/>
    </row>
    <row r="92" spans="1:4" ht="15.75">
      <c r="A92" s="31" t="s">
        <v>806</v>
      </c>
      <c r="B92" s="58"/>
      <c r="C92" s="53"/>
      <c r="D92" s="5"/>
    </row>
    <row r="93" spans="1:4" ht="15">
      <c r="A93" s="64" t="s">
        <v>807</v>
      </c>
      <c r="B93" s="45"/>
      <c r="C93" s="55" t="s">
        <v>758</v>
      </c>
    </row>
    <row r="94" spans="1:4" ht="15">
      <c r="A94" s="64" t="s">
        <v>808</v>
      </c>
      <c r="B94" s="32"/>
      <c r="C94" s="55" t="s">
        <v>758</v>
      </c>
    </row>
    <row r="95" spans="1:4" ht="15">
      <c r="A95" s="65" t="s">
        <v>809</v>
      </c>
      <c r="B95" s="32"/>
      <c r="C95" s="55" t="s">
        <v>758</v>
      </c>
    </row>
    <row r="96" spans="1:4" ht="15">
      <c r="A96" s="64" t="s">
        <v>810</v>
      </c>
      <c r="B96" s="32"/>
      <c r="C96" s="55" t="s">
        <v>758</v>
      </c>
    </row>
    <row r="97" spans="1:3" ht="15">
      <c r="A97" s="64" t="s">
        <v>811</v>
      </c>
      <c r="B97" s="32"/>
      <c r="C97" s="55" t="s">
        <v>758</v>
      </c>
    </row>
    <row r="98" spans="1:3" ht="15">
      <c r="A98" s="65" t="s">
        <v>812</v>
      </c>
      <c r="B98" s="32"/>
      <c r="C98" s="55" t="s">
        <v>758</v>
      </c>
    </row>
    <row r="99" spans="1:3" ht="15">
      <c r="A99" s="64" t="s">
        <v>813</v>
      </c>
      <c r="B99" s="44"/>
      <c r="C99" s="55" t="s">
        <v>758</v>
      </c>
    </row>
    <row r="100" spans="1:3" ht="15.75">
      <c r="A100" s="31" t="s">
        <v>814</v>
      </c>
      <c r="B100" s="58"/>
      <c r="C100" s="53"/>
    </row>
    <row r="101" spans="1:3" ht="15">
      <c r="A101" s="64" t="s">
        <v>815</v>
      </c>
      <c r="B101" s="105"/>
      <c r="C101" s="55" t="s">
        <v>741</v>
      </c>
    </row>
    <row r="102" spans="1:3" ht="15">
      <c r="A102" s="64" t="s">
        <v>816</v>
      </c>
      <c r="B102" s="105"/>
      <c r="C102" s="55" t="s">
        <v>741</v>
      </c>
    </row>
    <row r="103" spans="1:3" ht="15">
      <c r="A103" s="64" t="s">
        <v>817</v>
      </c>
      <c r="B103" s="105"/>
      <c r="C103" s="55" t="s">
        <v>741</v>
      </c>
    </row>
    <row r="104" spans="1:3" ht="15">
      <c r="A104" s="64" t="s">
        <v>818</v>
      </c>
      <c r="B104" s="36" t="s">
        <v>738</v>
      </c>
      <c r="C104" s="55" t="s">
        <v>741</v>
      </c>
    </row>
    <row r="105" spans="1:3" ht="15.75">
      <c r="A105" s="31" t="s">
        <v>819</v>
      </c>
      <c r="B105" s="59"/>
      <c r="C105" s="53"/>
    </row>
    <row r="106" spans="1:3" ht="15">
      <c r="A106" s="68" t="s">
        <v>733</v>
      </c>
      <c r="B106" s="60" t="str">
        <f>IF('Vendor Form'!$C$59="","",'Vendor Form'!$C$59)</f>
        <v/>
      </c>
      <c r="C106" s="55" t="s">
        <v>748</v>
      </c>
    </row>
    <row r="107" spans="1:3" ht="15">
      <c r="A107" s="21"/>
      <c r="B107" s="61" t="str">
        <f>IF('Vendor Form'!$C$60="","",'Vendor Form'!$C$60)</f>
        <v/>
      </c>
      <c r="C107" s="55" t="s">
        <v>748</v>
      </c>
    </row>
    <row r="108" spans="1:3" ht="15">
      <c r="A108" s="21"/>
      <c r="B108" s="61"/>
      <c r="C108" s="55"/>
    </row>
    <row r="109" spans="1:3" ht="15">
      <c r="B109" s="62"/>
      <c r="C109" s="55"/>
    </row>
    <row r="110" spans="1:3">
      <c r="C110" s="56"/>
    </row>
    <row r="111" spans="1:3">
      <c r="C111" s="56"/>
    </row>
    <row r="112" spans="1:3">
      <c r="C112" s="56"/>
    </row>
    <row r="113" spans="3:3">
      <c r="C113" s="56"/>
    </row>
    <row r="114" spans="3:3">
      <c r="C114" s="56"/>
    </row>
    <row r="115" spans="3:3">
      <c r="C115" s="56"/>
    </row>
    <row r="116" spans="3:3">
      <c r="C116" s="56"/>
    </row>
    <row r="117" spans="3:3">
      <c r="C117" s="56"/>
    </row>
    <row r="118" spans="3:3">
      <c r="C118" s="56"/>
    </row>
    <row r="119" spans="3:3">
      <c r="C119" s="56"/>
    </row>
    <row r="120" spans="3:3">
      <c r="C120" s="56"/>
    </row>
    <row r="121" spans="3:3">
      <c r="C121" s="56"/>
    </row>
    <row r="122" spans="3:3">
      <c r="C122" s="56"/>
    </row>
  </sheetData>
  <sheetProtection algorithmName="SHA-512" hashValue="oJP3Kfr1ek4P3E1yB+MJPZnFt1WJOiWCsQsxTB7H50qVUKVB6jksheLoXr4ODz2CM4/BPWnQvtvD5Sz3VEKHmw==" saltValue="aY64nVN/iprl2scyc4txKg==" spinCount="100000" sheet="1" autoFilter="0"/>
  <autoFilter ref="A4:C109" xr:uid="{C88366A3-5536-4FC0-9639-76D352F35278}"/>
  <pageMargins left="0.7" right="0.7" top="0.75" bottom="0.75" header="0.3" footer="0.3"/>
  <pageSetup paperSize="9" scale="81" fitToWidth="0" fitToHeight="0" orientation="portrait" r:id="rId1"/>
  <headerFooter>
    <oddHeader xml:space="preserve">&amp;C 
</oddHeader>
    <oddFooter xml:space="preserve">&amp;C  
</oddFooter>
  </headerFooter>
  <drawing r:id="rId2"/>
  <legacyDrawing r:id="rId3"/>
  <extLst>
    <ext xmlns:x14="http://schemas.microsoft.com/office/spreadsheetml/2009/9/main" uri="{CCE6A557-97BC-4b89-ADB6-D9C93CAAB3DF}">
      <x14:dataValidations xmlns:xm="http://schemas.microsoft.com/office/excel/2006/main" xWindow="51" yWindow="380" count="14">
        <x14:dataValidation type="list" allowBlank="1" showInputMessage="1" xr:uid="{F55B178F-EA20-4187-BF64-2E9544E4D184}">
          <x14:formula1>
            <xm:f>'Drop down list'!$Q$2:$Q$268</xm:f>
          </x14:formula1>
          <xm:sqref>B54</xm:sqref>
        </x14:dataValidation>
        <x14:dataValidation type="list" allowBlank="1" showInputMessage="1" xr:uid="{4DA2F9D9-F130-4C4F-A59D-FE08CCFCEEF6}">
          <x14:formula1>
            <xm:f>'Drop down list'!$W$2:$W$32</xm:f>
          </x14:formula1>
          <xm:sqref>B86</xm:sqref>
        </x14:dataValidation>
        <x14:dataValidation type="list" allowBlank="1" showInputMessage="1" showErrorMessage="1" xr:uid="{A5ADDA27-F3F5-4C36-A52C-A2BF5F155E49}">
          <x14:formula1>
            <xm:f>'Drop down list'!$X$2:$X$4</xm:f>
          </x14:formula1>
          <xm:sqref>B91:B92 B104</xm:sqref>
        </x14:dataValidation>
        <x14:dataValidation type="list" allowBlank="1" showInputMessage="1" xr:uid="{8D7D16A2-1163-4361-9D48-59BBDC38521F}">
          <x14:formula1>
            <xm:f>'Drop down list'!$Y$2:$Y$18</xm:f>
          </x14:formula1>
          <xm:sqref>B79</xm:sqref>
        </x14:dataValidation>
        <x14:dataValidation type="list" allowBlank="1" showInputMessage="1" showErrorMessage="1" xr:uid="{F7E65A03-214F-477D-A2E5-06D3984E41CB}">
          <x14:formula1>
            <xm:f>'Drop down list'!$R$2:$R$5</xm:f>
          </x14:formula1>
          <xm:sqref>B26</xm:sqref>
        </x14:dataValidation>
        <x14:dataValidation type="list" allowBlank="1" showInputMessage="1" xr:uid="{B531885C-8E6F-466F-8229-7E2E1D9C8BE2}">
          <x14:formula1>
            <xm:f>'Drop down list'!$Z$2:$Z$5</xm:f>
          </x14:formula1>
          <xm:sqref>B73</xm:sqref>
        </x14:dataValidation>
        <x14:dataValidation type="list" allowBlank="1" showInputMessage="1" xr:uid="{E66CD016-85F8-4D8F-AA24-31C35A4CFD28}">
          <x14:formula1>
            <xm:f>'Drop down list'!$A$2:$A$13</xm:f>
          </x14:formula1>
          <xm:sqref>B6:B7</xm:sqref>
        </x14:dataValidation>
        <x14:dataValidation type="list" allowBlank="1" showInputMessage="1" xr:uid="{0BBBA9A7-6F0E-4FD2-9599-69A8738B0E26}">
          <x14:formula1>
            <xm:f>'Drop down list'!$J$2:$J$67</xm:f>
          </x14:formula1>
          <xm:sqref>B12</xm:sqref>
        </x14:dataValidation>
        <x14:dataValidation type="list" allowBlank="1" showInputMessage="1" showErrorMessage="1" xr:uid="{BFB923D7-253F-4B7E-AD32-1569D524CF62}">
          <x14:formula1>
            <xm:f>'Drop down list'!$I$2:$I$20</xm:f>
          </x14:formula1>
          <xm:sqref>B11</xm:sqref>
        </x14:dataValidation>
        <x14:dataValidation type="list" allowBlank="1" showInputMessage="1" showErrorMessage="1" xr:uid="{FB148652-BC7F-422A-9928-37D71E375367}">
          <x14:formula1>
            <xm:f>'Drop down list'!$P$2:$P$5</xm:f>
          </x14:formula1>
          <xm:sqref>B35</xm:sqref>
        </x14:dataValidation>
        <x14:dataValidation type="list" allowBlank="1" showInputMessage="1" showErrorMessage="1" xr:uid="{78004C92-B78B-4D67-A43C-798E86FA986A}">
          <x14:formula1>
            <xm:f>'Drop down list'!$K$2:$K$6</xm:f>
          </x14:formula1>
          <xm:sqref>B9</xm:sqref>
        </x14:dataValidation>
        <x14:dataValidation type="list" allowBlank="1" showInputMessage="1" xr:uid="{1F34AFEA-6D13-4ADB-8F2C-1A630224861D}">
          <x14:formula1>
            <xm:f>'Drop down list'!$G$2:$G$31</xm:f>
          </x14:formula1>
          <xm:sqref>B10</xm:sqref>
        </x14:dataValidation>
        <x14:dataValidation type="list" allowBlank="1" showInputMessage="1" xr:uid="{8E3F313C-E318-4177-A635-A255DECF504D}">
          <x14:formula1>
            <xm:f>'Drop down list'!$T$2:$T$18</xm:f>
          </x14:formula1>
          <xm:sqref>B85 B78</xm:sqref>
        </x14:dataValidation>
        <x14:dataValidation type="list" allowBlank="1" showInputMessage="1" showErrorMessage="1" xr:uid="{A37B0BA8-4899-42C6-AAAC-4C315ECF5BF2}">
          <x14:formula1>
            <xm:f>'Drop down list'!$S$3:$S$6</xm:f>
          </x14:formula1>
          <xm:sqref>B37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4C120-2E14-4AAC-BCD1-B85F0D075B93}">
  <sheetPr codeName="Sheet3"/>
  <dimension ref="A1:AA300"/>
  <sheetViews>
    <sheetView workbookViewId="0">
      <selection activeCell="V142" sqref="V142"/>
    </sheetView>
  </sheetViews>
  <sheetFormatPr defaultColWidth="9.140625" defaultRowHeight="12.75"/>
  <cols>
    <col min="1" max="1" width="26.5703125" style="3" customWidth="1"/>
    <col min="2" max="2" width="41.7109375" style="3" customWidth="1"/>
    <col min="3" max="3" width="23.28515625" style="3" customWidth="1"/>
    <col min="4" max="4" width="38.85546875" style="3" bestFit="1" customWidth="1"/>
    <col min="5" max="5" width="20.28515625" style="3" bestFit="1" customWidth="1"/>
    <col min="6" max="6" width="20.85546875" style="3" bestFit="1" customWidth="1"/>
    <col min="7" max="7" width="22.85546875" style="3" bestFit="1" customWidth="1"/>
    <col min="8" max="8" width="41.140625" style="3" bestFit="1" customWidth="1"/>
    <col min="9" max="9" width="41.5703125" style="3" bestFit="1" customWidth="1"/>
    <col min="10" max="10" width="21.42578125" style="3" bestFit="1" customWidth="1"/>
    <col min="11" max="11" width="33.5703125" style="3" bestFit="1" customWidth="1"/>
    <col min="12" max="12" width="44.140625" style="3" bestFit="1" customWidth="1"/>
    <col min="13" max="13" width="25.140625" style="3" bestFit="1" customWidth="1"/>
    <col min="14" max="14" width="35.5703125" style="3" bestFit="1" customWidth="1"/>
    <col min="15" max="15" width="38.85546875" style="3" bestFit="1" customWidth="1"/>
    <col min="16" max="16" width="15.140625" style="3" bestFit="1" customWidth="1"/>
    <col min="17" max="17" width="26.5703125" style="3" bestFit="1" customWidth="1"/>
    <col min="18" max="18" width="38.5703125" style="3" bestFit="1" customWidth="1"/>
    <col min="19" max="19" width="25.85546875" style="3" bestFit="1" customWidth="1"/>
    <col min="20" max="20" width="59.85546875" style="3" bestFit="1" customWidth="1"/>
    <col min="21" max="21" width="20.28515625" style="3" bestFit="1" customWidth="1"/>
    <col min="22" max="22" width="38.85546875" style="3" bestFit="1" customWidth="1"/>
    <col min="23" max="23" width="32.140625" style="3" bestFit="1" customWidth="1"/>
    <col min="24" max="24" width="20.28515625" style="3" bestFit="1" customWidth="1"/>
    <col min="25" max="25" width="59.5703125" style="3" bestFit="1" customWidth="1"/>
    <col min="26" max="26" width="32.28515625" style="3" bestFit="1" customWidth="1"/>
    <col min="27" max="27" width="39.85546875" style="3" bestFit="1" customWidth="1"/>
    <col min="28" max="16384" width="9.140625" style="3"/>
  </cols>
  <sheetData>
    <row r="1" spans="1:27">
      <c r="A1" s="4" t="s">
        <v>0</v>
      </c>
      <c r="B1" s="4" t="s">
        <v>837</v>
      </c>
      <c r="C1" s="4" t="s">
        <v>1</v>
      </c>
      <c r="D1" s="4" t="s">
        <v>2</v>
      </c>
      <c r="E1" s="4" t="s">
        <v>3</v>
      </c>
      <c r="F1" s="4" t="s">
        <v>4</v>
      </c>
      <c r="G1" s="98" t="s">
        <v>923</v>
      </c>
      <c r="H1" s="4" t="s">
        <v>5</v>
      </c>
      <c r="I1" s="48" t="s">
        <v>744</v>
      </c>
      <c r="J1" s="48" t="s">
        <v>6</v>
      </c>
      <c r="K1" s="4" t="s">
        <v>7</v>
      </c>
      <c r="L1" s="19" t="s">
        <v>8</v>
      </c>
      <c r="M1" s="18" t="s">
        <v>9</v>
      </c>
      <c r="N1" s="18" t="s">
        <v>10</v>
      </c>
      <c r="O1" s="17" t="s">
        <v>11</v>
      </c>
      <c r="P1" s="16" t="s">
        <v>12</v>
      </c>
      <c r="Q1" s="4" t="s">
        <v>13</v>
      </c>
      <c r="R1" s="4" t="s">
        <v>14</v>
      </c>
      <c r="S1" s="4" t="s">
        <v>15</v>
      </c>
      <c r="T1" s="4" t="s">
        <v>16</v>
      </c>
      <c r="U1" s="4" t="s">
        <v>17</v>
      </c>
      <c r="V1" s="4" t="s">
        <v>18</v>
      </c>
      <c r="W1" s="4" t="s">
        <v>19</v>
      </c>
      <c r="X1" s="4" t="s">
        <v>20</v>
      </c>
      <c r="Y1" s="4" t="s">
        <v>21</v>
      </c>
      <c r="Z1" s="4" t="s">
        <v>790</v>
      </c>
      <c r="AA1" s="4" t="s">
        <v>871</v>
      </c>
    </row>
    <row r="2" spans="1:27" s="49" customFormat="1">
      <c r="A2" s="11" t="s">
        <v>22</v>
      </c>
      <c r="B2" s="12" t="s">
        <v>23</v>
      </c>
      <c r="C2" s="11" t="s">
        <v>22</v>
      </c>
      <c r="D2" s="11" t="s">
        <v>22</v>
      </c>
      <c r="E2" s="66" t="s">
        <v>24</v>
      </c>
      <c r="F2" s="11" t="s">
        <v>22</v>
      </c>
      <c r="G2" s="11" t="s">
        <v>22</v>
      </c>
      <c r="H2" s="12" t="s">
        <v>24</v>
      </c>
      <c r="I2" s="12" t="s">
        <v>24</v>
      </c>
      <c r="J2" s="12" t="s">
        <v>24</v>
      </c>
      <c r="K2" s="12" t="s">
        <v>22</v>
      </c>
      <c r="L2" s="12"/>
      <c r="M2" s="12"/>
      <c r="N2" s="12" t="s">
        <v>24</v>
      </c>
      <c r="O2" s="12" t="s">
        <v>25</v>
      </c>
      <c r="P2" s="66" t="s">
        <v>24</v>
      </c>
      <c r="Q2" s="66" t="s">
        <v>24</v>
      </c>
      <c r="T2" s="12" t="s">
        <v>24</v>
      </c>
      <c r="U2" s="12" t="s">
        <v>24</v>
      </c>
      <c r="V2" s="12" t="s">
        <v>23</v>
      </c>
      <c r="W2" s="12" t="s">
        <v>24</v>
      </c>
      <c r="X2" s="12" t="s">
        <v>24</v>
      </c>
      <c r="Y2" s="11" t="s">
        <v>24</v>
      </c>
      <c r="Z2" s="12" t="s">
        <v>24</v>
      </c>
      <c r="AA2" s="12" t="s">
        <v>23</v>
      </c>
    </row>
    <row r="3" spans="1:27">
      <c r="A3" s="11" t="s">
        <v>820</v>
      </c>
      <c r="B3" s="11" t="s">
        <v>838</v>
      </c>
      <c r="C3" s="11" t="s">
        <v>924</v>
      </c>
      <c r="D3" s="11" t="s">
        <v>925</v>
      </c>
      <c r="E3" s="11" t="s">
        <v>926</v>
      </c>
      <c r="F3" s="11" t="s">
        <v>927</v>
      </c>
      <c r="G3" s="97" t="s">
        <v>231</v>
      </c>
      <c r="H3" s="15" t="s">
        <v>27</v>
      </c>
      <c r="I3" s="11" t="s">
        <v>31</v>
      </c>
      <c r="J3" s="14" t="s">
        <v>32</v>
      </c>
      <c r="K3" s="11" t="s">
        <v>33</v>
      </c>
      <c r="L3" s="14" t="s">
        <v>34</v>
      </c>
      <c r="M3" s="11" t="s">
        <v>35</v>
      </c>
      <c r="N3" s="11" t="s">
        <v>36</v>
      </c>
      <c r="O3" s="11" t="s">
        <v>37</v>
      </c>
      <c r="P3" s="66" t="s">
        <v>26</v>
      </c>
      <c r="Q3" s="11" t="s">
        <v>39</v>
      </c>
      <c r="R3" s="12" t="s">
        <v>24</v>
      </c>
      <c r="S3" s="12" t="s">
        <v>24</v>
      </c>
      <c r="T3" s="11" t="s">
        <v>40</v>
      </c>
      <c r="U3" s="14" t="s">
        <v>41</v>
      </c>
      <c r="V3" s="12" t="s">
        <v>42</v>
      </c>
      <c r="W3" s="11" t="s">
        <v>43</v>
      </c>
      <c r="X3" s="11" t="s">
        <v>44</v>
      </c>
      <c r="Y3" s="11" t="s">
        <v>45</v>
      </c>
      <c r="Z3" s="11" t="s">
        <v>44</v>
      </c>
      <c r="AA3" s="66" t="s">
        <v>873</v>
      </c>
    </row>
    <row r="4" spans="1:27">
      <c r="A4" s="11" t="s">
        <v>862</v>
      </c>
      <c r="B4" s="11" t="s">
        <v>839</v>
      </c>
      <c r="C4" s="11" t="s">
        <v>928</v>
      </c>
      <c r="D4" s="11" t="s">
        <v>28</v>
      </c>
      <c r="E4" s="11" t="s">
        <v>929</v>
      </c>
      <c r="F4" s="11" t="s">
        <v>930</v>
      </c>
      <c r="G4" s="13" t="s">
        <v>1008</v>
      </c>
      <c r="H4" s="15" t="s">
        <v>29</v>
      </c>
      <c r="I4" s="11" t="s">
        <v>50</v>
      </c>
      <c r="J4" s="14" t="s">
        <v>51</v>
      </c>
      <c r="K4" s="11" t="s">
        <v>1111</v>
      </c>
      <c r="L4" s="14" t="s">
        <v>34</v>
      </c>
      <c r="M4" s="11" t="s">
        <v>52</v>
      </c>
      <c r="N4" s="11" t="s">
        <v>53</v>
      </c>
      <c r="O4" s="11" t="s">
        <v>54</v>
      </c>
      <c r="P4" s="11" t="s">
        <v>38</v>
      </c>
      <c r="Q4" s="11" t="s">
        <v>56</v>
      </c>
      <c r="R4" s="14" t="s">
        <v>57</v>
      </c>
      <c r="S4" s="11" t="s">
        <v>58</v>
      </c>
      <c r="T4" s="11" t="s">
        <v>59</v>
      </c>
      <c r="U4" s="14" t="s">
        <v>60</v>
      </c>
      <c r="V4" s="12" t="s">
        <v>61</v>
      </c>
      <c r="W4" s="11" t="s">
        <v>62</v>
      </c>
      <c r="X4" s="11" t="s">
        <v>63</v>
      </c>
      <c r="Y4" s="11" t="s">
        <v>1112</v>
      </c>
      <c r="Z4" s="11" t="s">
        <v>63</v>
      </c>
      <c r="AA4" s="66" t="s">
        <v>874</v>
      </c>
    </row>
    <row r="5" spans="1:27">
      <c r="A5" s="11" t="s">
        <v>821</v>
      </c>
      <c r="B5" s="11" t="s">
        <v>758</v>
      </c>
      <c r="C5" s="11" t="s">
        <v>932</v>
      </c>
      <c r="D5" s="11" t="s">
        <v>933</v>
      </c>
      <c r="E5" s="11" t="s">
        <v>934</v>
      </c>
      <c r="F5" s="11" t="s">
        <v>935</v>
      </c>
      <c r="G5" s="13" t="s">
        <v>158</v>
      </c>
      <c r="H5" s="15" t="s">
        <v>28</v>
      </c>
      <c r="I5" s="11" t="s">
        <v>69</v>
      </c>
      <c r="J5" s="14" t="s">
        <v>70</v>
      </c>
      <c r="K5" s="11" t="s">
        <v>71</v>
      </c>
      <c r="L5" s="14" t="s">
        <v>72</v>
      </c>
      <c r="M5" s="11" t="s">
        <v>73</v>
      </c>
      <c r="N5" s="11" t="s">
        <v>74</v>
      </c>
      <c r="O5" s="11" t="s">
        <v>75</v>
      </c>
      <c r="P5" s="11" t="s">
        <v>55</v>
      </c>
      <c r="Q5" s="11" t="s">
        <v>76</v>
      </c>
      <c r="R5" s="14" t="s">
        <v>77</v>
      </c>
      <c r="S5" s="11" t="s">
        <v>78</v>
      </c>
      <c r="T5" s="11" t="s">
        <v>79</v>
      </c>
      <c r="U5" s="14" t="s">
        <v>80</v>
      </c>
      <c r="V5" s="12" t="s">
        <v>81</v>
      </c>
      <c r="W5" s="11" t="s">
        <v>82</v>
      </c>
      <c r="X5" s="11"/>
      <c r="Y5" s="11" t="s">
        <v>1113</v>
      </c>
      <c r="Z5" s="11" t="s">
        <v>758</v>
      </c>
    </row>
    <row r="6" spans="1:27">
      <c r="A6" s="11" t="s">
        <v>822</v>
      </c>
      <c r="B6" s="11"/>
      <c r="C6" s="11" t="s">
        <v>936</v>
      </c>
      <c r="D6" s="11" t="s">
        <v>937</v>
      </c>
      <c r="E6" s="11" t="s">
        <v>938</v>
      </c>
      <c r="F6" s="11" t="s">
        <v>939</v>
      </c>
      <c r="G6" s="13" t="s">
        <v>114</v>
      </c>
      <c r="H6" s="15" t="s">
        <v>46</v>
      </c>
      <c r="I6" s="11" t="s">
        <v>86</v>
      </c>
      <c r="J6" s="14" t="s">
        <v>87</v>
      </c>
      <c r="K6" s="11" t="s">
        <v>99</v>
      </c>
      <c r="L6" s="14" t="s">
        <v>88</v>
      </c>
      <c r="M6" s="11" t="s">
        <v>89</v>
      </c>
      <c r="N6" s="11" t="s">
        <v>90</v>
      </c>
      <c r="O6" s="11"/>
      <c r="P6" s="11"/>
      <c r="Q6" s="11" t="s">
        <v>91</v>
      </c>
      <c r="R6" s="11"/>
      <c r="S6" s="11" t="s">
        <v>105</v>
      </c>
      <c r="T6" s="11" t="s">
        <v>92</v>
      </c>
      <c r="U6" s="11"/>
      <c r="V6" s="12" t="s">
        <v>93</v>
      </c>
      <c r="W6" s="11" t="s">
        <v>94</v>
      </c>
      <c r="X6" s="11"/>
      <c r="Y6" s="11" t="s">
        <v>824</v>
      </c>
      <c r="Z6" s="11"/>
    </row>
    <row r="7" spans="1:27">
      <c r="A7" s="11" t="s">
        <v>823</v>
      </c>
      <c r="B7" s="11"/>
      <c r="C7" s="11" t="s">
        <v>940</v>
      </c>
      <c r="D7" s="11" t="s">
        <v>941</v>
      </c>
      <c r="E7" s="11" t="s">
        <v>942</v>
      </c>
      <c r="F7" s="11" t="s">
        <v>943</v>
      </c>
      <c r="G7" s="13" t="s">
        <v>103</v>
      </c>
      <c r="H7" s="15" t="s">
        <v>48</v>
      </c>
      <c r="I7" s="11" t="s">
        <v>97</v>
      </c>
      <c r="J7" s="14" t="s">
        <v>98</v>
      </c>
      <c r="L7" s="14" t="s">
        <v>100</v>
      </c>
      <c r="M7" s="11" t="s">
        <v>101</v>
      </c>
      <c r="N7" s="11" t="s">
        <v>102</v>
      </c>
      <c r="O7" s="11"/>
      <c r="P7" s="11"/>
      <c r="Q7" s="11" t="s">
        <v>104</v>
      </c>
      <c r="R7" s="11"/>
      <c r="S7" s="11"/>
      <c r="T7" s="11" t="s">
        <v>106</v>
      </c>
      <c r="U7" s="11"/>
      <c r="V7" s="12" t="s">
        <v>107</v>
      </c>
      <c r="W7" s="11" t="s">
        <v>108</v>
      </c>
      <c r="X7" s="11"/>
      <c r="Y7" s="11" t="s">
        <v>825</v>
      </c>
      <c r="Z7" s="11"/>
    </row>
    <row r="8" spans="1:27">
      <c r="A8" s="11" t="s">
        <v>863</v>
      </c>
      <c r="B8" s="11"/>
      <c r="C8" s="11" t="s">
        <v>944</v>
      </c>
      <c r="D8" s="11" t="s">
        <v>945</v>
      </c>
      <c r="E8" s="11" t="s">
        <v>49</v>
      </c>
      <c r="F8" s="11" t="s">
        <v>926</v>
      </c>
      <c r="G8" s="13" t="s">
        <v>131</v>
      </c>
      <c r="H8" s="15" t="s">
        <v>30</v>
      </c>
      <c r="I8" s="11" t="s">
        <v>111</v>
      </c>
      <c r="J8" s="14" t="s">
        <v>112</v>
      </c>
      <c r="K8" s="11"/>
      <c r="L8" s="11"/>
      <c r="M8" s="11"/>
      <c r="N8" s="11" t="s">
        <v>113</v>
      </c>
      <c r="O8" s="11"/>
      <c r="P8" s="11"/>
      <c r="Q8" s="11" t="s">
        <v>141</v>
      </c>
      <c r="R8" s="11"/>
      <c r="S8" s="11"/>
      <c r="T8" s="11" t="s">
        <v>115</v>
      </c>
      <c r="U8" s="11"/>
      <c r="V8" s="12" t="s">
        <v>116</v>
      </c>
      <c r="W8" s="11" t="s">
        <v>117</v>
      </c>
      <c r="X8" s="11"/>
      <c r="Y8" s="11" t="s">
        <v>826</v>
      </c>
      <c r="Z8" s="11"/>
    </row>
    <row r="9" spans="1:27">
      <c r="A9" s="11" t="s">
        <v>64</v>
      </c>
      <c r="B9" s="11"/>
      <c r="C9" s="11" t="s">
        <v>946</v>
      </c>
      <c r="D9" s="11" t="s">
        <v>47</v>
      </c>
      <c r="E9" s="11" t="s">
        <v>947</v>
      </c>
      <c r="F9" s="11" t="s">
        <v>948</v>
      </c>
      <c r="G9" s="13" t="s">
        <v>123</v>
      </c>
      <c r="H9" s="15" t="s">
        <v>67</v>
      </c>
      <c r="I9" s="11" t="s">
        <v>120</v>
      </c>
      <c r="J9" s="14" t="s">
        <v>121</v>
      </c>
      <c r="K9" s="11"/>
      <c r="L9" s="11"/>
      <c r="M9" s="11"/>
      <c r="N9" s="11" t="s">
        <v>122</v>
      </c>
      <c r="O9" s="11"/>
      <c r="P9" s="11"/>
      <c r="Q9" s="11" t="s">
        <v>179</v>
      </c>
      <c r="R9" s="11"/>
      <c r="S9" s="11"/>
      <c r="T9" s="11" t="s">
        <v>124</v>
      </c>
      <c r="U9" s="11"/>
      <c r="V9" s="12" t="s">
        <v>125</v>
      </c>
      <c r="W9" s="11" t="s">
        <v>126</v>
      </c>
      <c r="X9" s="11"/>
      <c r="Y9" s="11" t="s">
        <v>827</v>
      </c>
      <c r="Z9" s="11"/>
    </row>
    <row r="10" spans="1:27" ht="13.5">
      <c r="A10" s="11" t="s">
        <v>83</v>
      </c>
      <c r="B10" s="11"/>
      <c r="C10" s="11" t="s">
        <v>46</v>
      </c>
      <c r="D10" s="11" t="s">
        <v>949</v>
      </c>
      <c r="E10" s="11" t="s">
        <v>950</v>
      </c>
      <c r="F10" s="11" t="s">
        <v>951</v>
      </c>
      <c r="G10" s="13" t="s">
        <v>140</v>
      </c>
      <c r="H10" s="15" t="s">
        <v>47</v>
      </c>
      <c r="I10" s="11" t="s">
        <v>1120</v>
      </c>
      <c r="J10" s="14" t="s">
        <v>129</v>
      </c>
      <c r="K10" s="40"/>
      <c r="L10" s="11"/>
      <c r="M10" s="11"/>
      <c r="N10" s="11" t="s">
        <v>130</v>
      </c>
      <c r="O10" s="11"/>
      <c r="P10" s="11"/>
      <c r="Q10" s="11" t="s">
        <v>186</v>
      </c>
      <c r="R10" s="11"/>
      <c r="S10" s="11"/>
      <c r="T10" s="11" t="s">
        <v>132</v>
      </c>
      <c r="U10" s="11"/>
      <c r="V10" s="12" t="s">
        <v>133</v>
      </c>
      <c r="W10" s="11" t="s">
        <v>134</v>
      </c>
      <c r="X10" s="11"/>
      <c r="Y10" s="11" t="s">
        <v>828</v>
      </c>
      <c r="Z10" s="11"/>
    </row>
    <row r="11" spans="1:27">
      <c r="A11" s="11" t="s">
        <v>1121</v>
      </c>
      <c r="B11" s="11"/>
      <c r="C11" s="11" t="s">
        <v>952</v>
      </c>
      <c r="D11" s="11" t="s">
        <v>953</v>
      </c>
      <c r="E11" s="11" t="s">
        <v>29</v>
      </c>
      <c r="F11" s="11" t="s">
        <v>30</v>
      </c>
      <c r="G11" s="13" t="s">
        <v>185</v>
      </c>
      <c r="H11" s="15" t="s">
        <v>65</v>
      </c>
      <c r="I11" s="11" t="s">
        <v>137</v>
      </c>
      <c r="J11" s="14" t="s">
        <v>138</v>
      </c>
      <c r="K11" s="11"/>
      <c r="L11" s="11"/>
      <c r="M11" s="11"/>
      <c r="N11" s="11" t="s">
        <v>139</v>
      </c>
      <c r="O11" s="11"/>
      <c r="P11" s="11"/>
      <c r="Q11" s="11" t="s">
        <v>203</v>
      </c>
      <c r="R11" s="11"/>
      <c r="S11" s="11"/>
      <c r="T11" s="11" t="s">
        <v>142</v>
      </c>
      <c r="U11" s="11"/>
      <c r="V11" s="12" t="s">
        <v>143</v>
      </c>
      <c r="W11" s="11" t="s">
        <v>144</v>
      </c>
      <c r="X11" s="11"/>
      <c r="Y11" s="11" t="s">
        <v>829</v>
      </c>
      <c r="Z11" s="11"/>
    </row>
    <row r="12" spans="1:27">
      <c r="A12" s="11" t="s">
        <v>1122</v>
      </c>
      <c r="B12" s="11"/>
      <c r="C12" s="11" t="s">
        <v>954</v>
      </c>
      <c r="D12" s="11" t="s">
        <v>955</v>
      </c>
      <c r="E12" s="11" t="s">
        <v>956</v>
      </c>
      <c r="F12" s="11" t="s">
        <v>957</v>
      </c>
      <c r="G12" s="13" t="s">
        <v>172</v>
      </c>
      <c r="H12" s="15" t="s">
        <v>84</v>
      </c>
      <c r="I12" s="11" t="s">
        <v>147</v>
      </c>
      <c r="J12" s="14" t="s">
        <v>148</v>
      </c>
      <c r="K12" s="11"/>
      <c r="L12" s="11"/>
      <c r="M12" s="11"/>
      <c r="N12" s="11" t="s">
        <v>149</v>
      </c>
      <c r="O12" s="11"/>
      <c r="P12" s="11"/>
      <c r="Q12" s="11" t="s">
        <v>212</v>
      </c>
      <c r="R12" s="11"/>
      <c r="S12" s="11"/>
      <c r="T12" s="11" t="s">
        <v>150</v>
      </c>
      <c r="U12" s="11"/>
      <c r="V12" s="12" t="s">
        <v>151</v>
      </c>
      <c r="W12" s="11" t="s">
        <v>152</v>
      </c>
      <c r="X12" s="11"/>
      <c r="Y12" s="11" t="s">
        <v>830</v>
      </c>
      <c r="Z12" s="11"/>
    </row>
    <row r="13" spans="1:27">
      <c r="A13" s="11" t="s">
        <v>864</v>
      </c>
      <c r="B13" s="11"/>
      <c r="C13" s="11" t="s">
        <v>958</v>
      </c>
      <c r="D13" s="11" t="s">
        <v>959</v>
      </c>
      <c r="E13" s="11" t="s">
        <v>48</v>
      </c>
      <c r="F13" s="11" t="s">
        <v>929</v>
      </c>
      <c r="G13" s="13" t="s">
        <v>197</v>
      </c>
      <c r="H13" s="15" t="s">
        <v>95</v>
      </c>
      <c r="I13" s="11" t="s">
        <v>155</v>
      </c>
      <c r="J13" s="14" t="s">
        <v>156</v>
      </c>
      <c r="K13" s="11"/>
      <c r="L13" s="11"/>
      <c r="M13" s="11"/>
      <c r="N13" s="11" t="s">
        <v>157</v>
      </c>
      <c r="O13" s="11"/>
      <c r="P13" s="11"/>
      <c r="Q13" s="11" t="s">
        <v>232</v>
      </c>
      <c r="R13" s="11"/>
      <c r="S13" s="11"/>
      <c r="T13" s="11" t="s">
        <v>165</v>
      </c>
      <c r="U13" s="11"/>
      <c r="V13" s="12" t="s">
        <v>159</v>
      </c>
      <c r="W13" s="11" t="s">
        <v>160</v>
      </c>
      <c r="X13" s="11"/>
      <c r="Y13" s="11" t="s">
        <v>831</v>
      </c>
      <c r="Z13" s="11"/>
    </row>
    <row r="14" spans="1:27">
      <c r="A14" s="11"/>
      <c r="B14" s="11"/>
      <c r="C14" s="11" t="s">
        <v>960</v>
      </c>
      <c r="D14" s="11" t="s">
        <v>961</v>
      </c>
      <c r="E14" s="11" t="s">
        <v>67</v>
      </c>
      <c r="F14" s="11" t="s">
        <v>962</v>
      </c>
      <c r="G14" s="13" t="s">
        <v>207</v>
      </c>
      <c r="H14" s="15" t="s">
        <v>109</v>
      </c>
      <c r="I14" s="11" t="s">
        <v>162</v>
      </c>
      <c r="J14" s="14" t="s">
        <v>163</v>
      </c>
      <c r="K14" s="11"/>
      <c r="L14" s="11"/>
      <c r="M14" s="11"/>
      <c r="N14" s="11" t="s">
        <v>164</v>
      </c>
      <c r="O14" s="11"/>
      <c r="P14" s="11"/>
      <c r="Q14" s="11" t="s">
        <v>241</v>
      </c>
      <c r="R14" s="11"/>
      <c r="S14" s="11"/>
      <c r="T14" s="11" t="s">
        <v>173</v>
      </c>
      <c r="U14" s="11"/>
      <c r="V14" s="12" t="s">
        <v>166</v>
      </c>
      <c r="W14" s="11" t="s">
        <v>167</v>
      </c>
      <c r="X14" s="11"/>
      <c r="Y14" s="11" t="s">
        <v>832</v>
      </c>
      <c r="Z14" s="11"/>
    </row>
    <row r="15" spans="1:27">
      <c r="A15" s="11"/>
      <c r="B15" s="11"/>
      <c r="C15" s="11" t="s">
        <v>963</v>
      </c>
      <c r="D15" s="11" t="s">
        <v>118</v>
      </c>
      <c r="E15" s="11" t="s">
        <v>964</v>
      </c>
      <c r="F15" s="11" t="s">
        <v>965</v>
      </c>
      <c r="G15" s="13" t="s">
        <v>211</v>
      </c>
      <c r="H15" s="15" t="s">
        <v>118</v>
      </c>
      <c r="I15" s="11" t="s">
        <v>169</v>
      </c>
      <c r="J15" s="14" t="s">
        <v>170</v>
      </c>
      <c r="K15" s="11"/>
      <c r="L15" s="11"/>
      <c r="M15" s="11"/>
      <c r="N15" s="11" t="s">
        <v>171</v>
      </c>
      <c r="O15" s="11"/>
      <c r="P15" s="11"/>
      <c r="Q15" s="11" t="s">
        <v>246</v>
      </c>
      <c r="R15" s="11"/>
      <c r="S15" s="11"/>
      <c r="T15" s="11" t="s">
        <v>180</v>
      </c>
      <c r="U15" s="11"/>
      <c r="V15" s="12" t="s">
        <v>174</v>
      </c>
      <c r="W15" s="11" t="s">
        <v>175</v>
      </c>
      <c r="X15" s="11"/>
      <c r="Y15" s="11" t="s">
        <v>833</v>
      </c>
      <c r="Z15" s="11"/>
    </row>
    <row r="16" spans="1:27">
      <c r="A16" s="11"/>
      <c r="B16" s="11"/>
      <c r="C16" s="11" t="s">
        <v>966</v>
      </c>
      <c r="D16" s="11" t="s">
        <v>66</v>
      </c>
      <c r="E16" s="11" t="s">
        <v>967</v>
      </c>
      <c r="F16" s="11" t="s">
        <v>934</v>
      </c>
      <c r="G16" s="13" t="s">
        <v>219</v>
      </c>
      <c r="H16" s="15" t="s">
        <v>66</v>
      </c>
      <c r="I16" s="11" t="s">
        <v>177</v>
      </c>
      <c r="J16" s="14">
        <v>1025</v>
      </c>
      <c r="K16" s="11"/>
      <c r="L16" s="11"/>
      <c r="M16" s="11"/>
      <c r="N16" s="11" t="s">
        <v>178</v>
      </c>
      <c r="O16" s="11"/>
      <c r="P16" s="11"/>
      <c r="Q16" s="11" t="s">
        <v>251</v>
      </c>
      <c r="R16" s="11"/>
      <c r="S16" s="11"/>
      <c r="T16" s="11" t="s">
        <v>187</v>
      </c>
      <c r="U16" s="11"/>
      <c r="V16" s="12" t="s">
        <v>181</v>
      </c>
      <c r="W16" s="11" t="s">
        <v>182</v>
      </c>
      <c r="X16" s="11"/>
      <c r="Y16" s="11" t="s">
        <v>834</v>
      </c>
      <c r="Z16" s="11"/>
    </row>
    <row r="17" spans="1:26">
      <c r="A17" s="11"/>
      <c r="B17" s="11"/>
      <c r="C17" s="11" t="s">
        <v>968</v>
      </c>
      <c r="D17" s="11" t="s">
        <v>85</v>
      </c>
      <c r="E17" s="11" t="s">
        <v>969</v>
      </c>
      <c r="F17" s="11" t="s">
        <v>970</v>
      </c>
      <c r="G17" s="13" t="s">
        <v>223</v>
      </c>
      <c r="H17" s="15" t="s">
        <v>127</v>
      </c>
      <c r="I17" s="11" t="s">
        <v>183</v>
      </c>
      <c r="J17" s="14">
        <v>1077</v>
      </c>
      <c r="K17" s="11"/>
      <c r="L17" s="11"/>
      <c r="M17" s="11"/>
      <c r="N17" s="11" t="s">
        <v>184</v>
      </c>
      <c r="O17" s="11"/>
      <c r="P17" s="11"/>
      <c r="Q17" s="11" t="s">
        <v>256</v>
      </c>
      <c r="R17" s="11"/>
      <c r="S17" s="11"/>
      <c r="T17" s="11" t="s">
        <v>192</v>
      </c>
      <c r="U17" s="11"/>
      <c r="V17" s="12" t="s">
        <v>188</v>
      </c>
      <c r="W17" s="11" t="s">
        <v>189</v>
      </c>
      <c r="X17" s="11"/>
      <c r="Y17" s="11" t="s">
        <v>835</v>
      </c>
      <c r="Z17" s="11"/>
    </row>
    <row r="18" spans="1:26">
      <c r="A18" s="11"/>
      <c r="B18" s="11"/>
      <c r="C18" s="11" t="s">
        <v>971</v>
      </c>
      <c r="D18" s="11" t="s">
        <v>972</v>
      </c>
      <c r="E18" s="11" t="s">
        <v>973</v>
      </c>
      <c r="F18" s="11" t="s">
        <v>974</v>
      </c>
      <c r="G18" s="13" t="s">
        <v>227</v>
      </c>
      <c r="H18" s="15" t="s">
        <v>85</v>
      </c>
      <c r="I18" s="11" t="s">
        <v>190</v>
      </c>
      <c r="J18" s="14">
        <v>1091</v>
      </c>
      <c r="K18" s="11"/>
      <c r="L18" s="11"/>
      <c r="M18" s="11"/>
      <c r="N18" s="11" t="s">
        <v>191</v>
      </c>
      <c r="O18" s="11"/>
      <c r="P18" s="11"/>
      <c r="Q18" s="11" t="s">
        <v>260</v>
      </c>
      <c r="R18" s="11"/>
      <c r="S18" s="11"/>
      <c r="T18" s="11" t="s">
        <v>198</v>
      </c>
      <c r="U18" s="11"/>
      <c r="V18" s="12" t="s">
        <v>193</v>
      </c>
      <c r="W18" s="11" t="s">
        <v>194</v>
      </c>
      <c r="X18" s="11"/>
      <c r="Y18" s="11" t="s">
        <v>836</v>
      </c>
      <c r="Z18" s="11"/>
    </row>
    <row r="19" spans="1:26">
      <c r="A19" s="11"/>
      <c r="B19" s="11"/>
      <c r="C19" s="11" t="s">
        <v>975</v>
      </c>
      <c r="D19" s="11" t="s">
        <v>976</v>
      </c>
      <c r="E19" s="11" t="s">
        <v>977</v>
      </c>
      <c r="F19" s="11" t="s">
        <v>978</v>
      </c>
      <c r="G19" s="13" t="s">
        <v>236</v>
      </c>
      <c r="H19" s="15" t="s">
        <v>96</v>
      </c>
      <c r="I19" s="11" t="s">
        <v>195</v>
      </c>
      <c r="J19" s="14">
        <v>1093</v>
      </c>
      <c r="K19" s="11"/>
      <c r="L19" s="11"/>
      <c r="M19" s="11"/>
      <c r="N19" s="11" t="s">
        <v>196</v>
      </c>
      <c r="O19" s="11"/>
      <c r="P19" s="11"/>
      <c r="Q19" s="11" t="s">
        <v>263</v>
      </c>
      <c r="R19" s="11"/>
      <c r="S19" s="11"/>
      <c r="T19" s="11"/>
      <c r="U19" s="11"/>
      <c r="V19" s="12" t="s">
        <v>199</v>
      </c>
      <c r="W19" s="11" t="s">
        <v>200</v>
      </c>
      <c r="X19" s="11"/>
      <c r="Y19" s="11"/>
      <c r="Z19" s="11"/>
    </row>
    <row r="20" spans="1:26">
      <c r="A20" s="11"/>
      <c r="B20" s="11"/>
      <c r="C20" s="11" t="s">
        <v>979</v>
      </c>
      <c r="D20" s="11" t="s">
        <v>980</v>
      </c>
      <c r="E20" s="11" t="s">
        <v>981</v>
      </c>
      <c r="F20" s="11" t="s">
        <v>938</v>
      </c>
      <c r="G20" s="13" t="s">
        <v>240</v>
      </c>
      <c r="H20" s="15" t="s">
        <v>110</v>
      </c>
      <c r="I20" s="11" t="s">
        <v>201</v>
      </c>
      <c r="J20" s="14">
        <v>1113</v>
      </c>
      <c r="K20" s="11"/>
      <c r="L20" s="11"/>
      <c r="M20" s="11"/>
      <c r="N20" s="11" t="s">
        <v>202</v>
      </c>
      <c r="O20" s="11"/>
      <c r="P20" s="11"/>
      <c r="Q20" s="11" t="s">
        <v>266</v>
      </c>
      <c r="R20" s="11"/>
      <c r="S20" s="11"/>
      <c r="T20" s="11"/>
      <c r="U20" s="11"/>
      <c r="V20" s="12" t="s">
        <v>204</v>
      </c>
      <c r="W20" s="11" t="s">
        <v>205</v>
      </c>
      <c r="X20" s="11"/>
      <c r="Y20" s="11"/>
      <c r="Z20" s="11"/>
    </row>
    <row r="21" spans="1:26">
      <c r="A21" s="11"/>
      <c r="B21" s="11"/>
      <c r="C21" s="11" t="s">
        <v>982</v>
      </c>
      <c r="D21" s="11" t="s">
        <v>110</v>
      </c>
      <c r="E21" s="11" t="s">
        <v>983</v>
      </c>
      <c r="F21" s="11" t="s">
        <v>984</v>
      </c>
      <c r="G21" s="13" t="s">
        <v>245</v>
      </c>
      <c r="H21" s="15" t="s">
        <v>49</v>
      </c>
      <c r="J21" s="14">
        <v>1128</v>
      </c>
      <c r="K21" s="11"/>
      <c r="L21" s="11"/>
      <c r="M21" s="11"/>
      <c r="N21" s="11" t="s">
        <v>206</v>
      </c>
      <c r="O21" s="11"/>
      <c r="P21" s="11"/>
      <c r="Q21" s="11" t="s">
        <v>269</v>
      </c>
      <c r="R21" s="11"/>
      <c r="S21" s="11"/>
      <c r="T21" s="11"/>
      <c r="U21" s="11"/>
      <c r="V21" s="12" t="s">
        <v>208</v>
      </c>
      <c r="W21" s="11" t="s">
        <v>209</v>
      </c>
      <c r="X21" s="11"/>
      <c r="Y21" s="11"/>
      <c r="Z21" s="11"/>
    </row>
    <row r="22" spans="1:26">
      <c r="A22" s="11"/>
      <c r="B22" s="11"/>
      <c r="C22" s="11" t="s">
        <v>985</v>
      </c>
      <c r="D22" s="11" t="s">
        <v>986</v>
      </c>
      <c r="E22" s="11" t="s">
        <v>987</v>
      </c>
      <c r="F22" s="11" t="s">
        <v>942</v>
      </c>
      <c r="G22" s="13" t="s">
        <v>250</v>
      </c>
      <c r="H22" s="15" t="s">
        <v>135</v>
      </c>
      <c r="I22" s="11"/>
      <c r="J22" s="14">
        <v>1131</v>
      </c>
      <c r="K22" s="11"/>
      <c r="L22" s="11"/>
      <c r="M22" s="11"/>
      <c r="N22" s="11" t="s">
        <v>210</v>
      </c>
      <c r="O22" s="11"/>
      <c r="P22" s="11"/>
      <c r="Q22" s="11" t="s">
        <v>272</v>
      </c>
      <c r="R22" s="11"/>
      <c r="S22" s="11"/>
      <c r="T22" s="11"/>
      <c r="U22" s="11"/>
      <c r="V22" s="12" t="s">
        <v>213</v>
      </c>
      <c r="W22" s="11" t="s">
        <v>214</v>
      </c>
      <c r="X22" s="11"/>
      <c r="Y22" s="11"/>
      <c r="Z22" s="11"/>
    </row>
    <row r="23" spans="1:26">
      <c r="A23" s="11"/>
      <c r="B23" s="11"/>
      <c r="C23" s="11" t="s">
        <v>988</v>
      </c>
      <c r="D23" s="11" t="s">
        <v>989</v>
      </c>
      <c r="E23" s="11" t="s">
        <v>990</v>
      </c>
      <c r="F23" s="11" t="s">
        <v>991</v>
      </c>
      <c r="G23" s="13" t="s">
        <v>255</v>
      </c>
      <c r="H23" s="15" t="s">
        <v>145</v>
      </c>
      <c r="I23" s="11"/>
      <c r="J23" s="14">
        <v>1256</v>
      </c>
      <c r="K23" s="11"/>
      <c r="L23" s="11"/>
      <c r="M23" s="11"/>
      <c r="N23" s="11" t="s">
        <v>215</v>
      </c>
      <c r="O23" s="11"/>
      <c r="P23" s="11"/>
      <c r="Q23" s="11" t="s">
        <v>275</v>
      </c>
      <c r="R23" s="11"/>
      <c r="S23" s="11"/>
      <c r="T23" s="11"/>
      <c r="U23" s="11"/>
      <c r="V23" s="12" t="s">
        <v>216</v>
      </c>
      <c r="W23" s="11" t="s">
        <v>217</v>
      </c>
      <c r="X23" s="11"/>
      <c r="Y23" s="11"/>
      <c r="Z23" s="11"/>
    </row>
    <row r="24" spans="1:26">
      <c r="A24" s="11"/>
      <c r="B24" s="11"/>
      <c r="C24" s="11" t="s">
        <v>992</v>
      </c>
      <c r="D24" s="11" t="s">
        <v>993</v>
      </c>
      <c r="E24" s="11" t="s">
        <v>994</v>
      </c>
      <c r="F24" s="11" t="s">
        <v>995</v>
      </c>
      <c r="G24" s="13" t="s">
        <v>917</v>
      </c>
      <c r="H24" s="15" t="s">
        <v>153</v>
      </c>
      <c r="I24" s="11"/>
      <c r="J24" s="14">
        <v>1264</v>
      </c>
      <c r="K24" s="11"/>
      <c r="L24" s="11"/>
      <c r="M24" s="11"/>
      <c r="N24" s="11" t="s">
        <v>218</v>
      </c>
      <c r="O24" s="11"/>
      <c r="P24" s="11"/>
      <c r="Q24" s="11" t="s">
        <v>278</v>
      </c>
      <c r="R24" s="11"/>
      <c r="S24" s="11"/>
      <c r="T24" s="11"/>
      <c r="U24" s="11"/>
      <c r="V24" s="12" t="s">
        <v>220</v>
      </c>
      <c r="W24" s="11" t="s">
        <v>221</v>
      </c>
      <c r="X24" s="11"/>
      <c r="Y24" s="11"/>
      <c r="Z24" s="11"/>
    </row>
    <row r="25" spans="1:26">
      <c r="A25" s="11"/>
      <c r="B25" s="11"/>
      <c r="C25" s="11" t="s">
        <v>996</v>
      </c>
      <c r="D25" s="11" t="s">
        <v>997</v>
      </c>
      <c r="E25" s="11" t="s">
        <v>965</v>
      </c>
      <c r="F25" s="11" t="s">
        <v>49</v>
      </c>
      <c r="G25" s="13" t="s">
        <v>918</v>
      </c>
      <c r="H25" s="15" t="s">
        <v>119</v>
      </c>
      <c r="I25" s="11"/>
      <c r="J25" s="14">
        <v>1328</v>
      </c>
      <c r="K25" s="11"/>
      <c r="L25" s="11"/>
      <c r="M25" s="11"/>
      <c r="N25" s="11" t="s">
        <v>222</v>
      </c>
      <c r="O25" s="11"/>
      <c r="P25" s="11"/>
      <c r="Q25" s="11" t="s">
        <v>281</v>
      </c>
      <c r="R25" s="11"/>
      <c r="S25" s="11"/>
      <c r="T25" s="11"/>
      <c r="U25" s="11"/>
      <c r="V25" s="12" t="s">
        <v>224</v>
      </c>
      <c r="W25" s="11" t="s">
        <v>225</v>
      </c>
      <c r="X25" s="11"/>
      <c r="Y25" s="11"/>
      <c r="Z25" s="11"/>
    </row>
    <row r="26" spans="1:26">
      <c r="A26" s="11"/>
      <c r="B26" s="11"/>
      <c r="C26" s="11" t="s">
        <v>65</v>
      </c>
      <c r="D26" s="11" t="s">
        <v>998</v>
      </c>
      <c r="E26" s="11" t="s">
        <v>984</v>
      </c>
      <c r="F26" s="11" t="s">
        <v>999</v>
      </c>
      <c r="G26" s="13" t="s">
        <v>919</v>
      </c>
      <c r="H26" s="15" t="s">
        <v>128</v>
      </c>
      <c r="I26" s="11"/>
      <c r="J26" s="14">
        <v>1400</v>
      </c>
      <c r="K26" s="11"/>
      <c r="L26" s="11"/>
      <c r="M26" s="11"/>
      <c r="N26" s="11" t="s">
        <v>226</v>
      </c>
      <c r="O26" s="11"/>
      <c r="P26" s="11"/>
      <c r="Q26" s="11" t="s">
        <v>284</v>
      </c>
      <c r="R26" s="11"/>
      <c r="S26" s="11"/>
      <c r="T26" s="11"/>
      <c r="U26" s="11"/>
      <c r="V26" s="12" t="s">
        <v>228</v>
      </c>
      <c r="W26" s="11" t="s">
        <v>229</v>
      </c>
      <c r="X26" s="11"/>
      <c r="Y26" s="11"/>
      <c r="Z26" s="11"/>
    </row>
    <row r="27" spans="1:26">
      <c r="A27" s="11"/>
      <c r="B27" s="11"/>
      <c r="C27" s="11" t="s">
        <v>1000</v>
      </c>
      <c r="D27" s="11" t="s">
        <v>1001</v>
      </c>
      <c r="E27" s="11" t="s">
        <v>978</v>
      </c>
      <c r="F27" s="11" t="s">
        <v>1002</v>
      </c>
      <c r="G27" s="13" t="s">
        <v>920</v>
      </c>
      <c r="H27" s="15" t="s">
        <v>161</v>
      </c>
      <c r="I27" s="11"/>
      <c r="J27" s="14">
        <v>1421</v>
      </c>
      <c r="K27" s="11"/>
      <c r="L27" s="11"/>
      <c r="M27" s="11"/>
      <c r="N27" s="11" t="s">
        <v>230</v>
      </c>
      <c r="O27" s="11"/>
      <c r="P27" s="11"/>
      <c r="Q27" s="11" t="s">
        <v>287</v>
      </c>
      <c r="R27" s="11"/>
      <c r="S27" s="11"/>
      <c r="T27" s="11"/>
      <c r="U27" s="11"/>
      <c r="V27" s="12" t="s">
        <v>233</v>
      </c>
      <c r="W27" s="11" t="s">
        <v>234</v>
      </c>
      <c r="X27" s="11"/>
      <c r="Y27" s="11"/>
      <c r="Z27" s="11"/>
    </row>
    <row r="28" spans="1:26">
      <c r="A28" s="11"/>
      <c r="B28" s="11"/>
      <c r="C28" s="11" t="s">
        <v>1003</v>
      </c>
      <c r="D28" s="11" t="s">
        <v>1004</v>
      </c>
      <c r="E28" s="11" t="s">
        <v>995</v>
      </c>
      <c r="F28" s="11" t="s">
        <v>947</v>
      </c>
      <c r="G28" s="13" t="s">
        <v>1005</v>
      </c>
      <c r="H28" s="15" t="s">
        <v>168</v>
      </c>
      <c r="I28" s="11"/>
      <c r="J28" s="14">
        <v>1424</v>
      </c>
      <c r="K28" s="11"/>
      <c r="L28" s="11"/>
      <c r="M28" s="11"/>
      <c r="N28" s="11" t="s">
        <v>235</v>
      </c>
      <c r="O28" s="11"/>
      <c r="P28" s="11"/>
      <c r="Q28" s="11" t="s">
        <v>290</v>
      </c>
      <c r="R28" s="11"/>
      <c r="S28" s="11"/>
      <c r="T28" s="11"/>
      <c r="U28" s="11"/>
      <c r="V28" s="12" t="s">
        <v>237</v>
      </c>
      <c r="W28" s="11" t="s">
        <v>238</v>
      </c>
      <c r="X28" s="11"/>
      <c r="Y28" s="11"/>
      <c r="Z28" s="11"/>
    </row>
    <row r="29" spans="1:26">
      <c r="A29" s="11"/>
      <c r="B29" s="11"/>
      <c r="C29" s="11" t="s">
        <v>1006</v>
      </c>
      <c r="D29" s="11" t="s">
        <v>153</v>
      </c>
      <c r="E29" s="11" t="s">
        <v>1007</v>
      </c>
      <c r="F29" s="11" t="s">
        <v>950</v>
      </c>
      <c r="G29" s="13" t="s">
        <v>1008</v>
      </c>
      <c r="H29" s="15" t="s">
        <v>136</v>
      </c>
      <c r="I29" s="11"/>
      <c r="J29" s="14">
        <v>1427</v>
      </c>
      <c r="K29" s="11"/>
      <c r="L29" s="11"/>
      <c r="M29" s="11"/>
      <c r="N29" s="11" t="s">
        <v>239</v>
      </c>
      <c r="O29" s="11"/>
      <c r="P29" s="11"/>
      <c r="Q29" s="11" t="s">
        <v>293</v>
      </c>
      <c r="R29" s="11"/>
      <c r="S29" s="11"/>
      <c r="T29" s="11"/>
      <c r="U29" s="11"/>
      <c r="V29" s="12" t="s">
        <v>242</v>
      </c>
      <c r="W29" s="11" t="s">
        <v>243</v>
      </c>
      <c r="X29" s="11"/>
      <c r="Y29" s="11"/>
      <c r="Z29" s="11"/>
    </row>
    <row r="30" spans="1:26">
      <c r="A30" s="11"/>
      <c r="B30" s="11"/>
      <c r="C30" s="11" t="s">
        <v>1009</v>
      </c>
      <c r="D30" s="11" t="s">
        <v>1010</v>
      </c>
      <c r="E30" s="11" t="s">
        <v>1011</v>
      </c>
      <c r="F30" s="11" t="s">
        <v>1007</v>
      </c>
      <c r="G30" s="13" t="s">
        <v>1012</v>
      </c>
      <c r="H30" s="15" t="s">
        <v>146</v>
      </c>
      <c r="I30" s="11"/>
      <c r="J30" s="14">
        <v>1435</v>
      </c>
      <c r="K30" s="11"/>
      <c r="L30" s="11"/>
      <c r="M30" s="11"/>
      <c r="N30" s="11" t="s">
        <v>244</v>
      </c>
      <c r="O30" s="11"/>
      <c r="P30" s="11"/>
      <c r="Q30" s="11" t="s">
        <v>296</v>
      </c>
      <c r="R30" s="11"/>
      <c r="S30" s="11"/>
      <c r="T30" s="11"/>
      <c r="U30" s="11"/>
      <c r="V30" s="12" t="s">
        <v>247</v>
      </c>
      <c r="W30" s="11" t="s">
        <v>248</v>
      </c>
      <c r="X30" s="11"/>
      <c r="Y30" s="11"/>
      <c r="Z30" s="11"/>
    </row>
    <row r="31" spans="1:26">
      <c r="A31" s="11"/>
      <c r="B31" s="11"/>
      <c r="C31" s="11" t="s">
        <v>1013</v>
      </c>
      <c r="D31" s="11" t="s">
        <v>1014</v>
      </c>
      <c r="E31" s="11" t="s">
        <v>1015</v>
      </c>
      <c r="F31" s="11" t="s">
        <v>1016</v>
      </c>
      <c r="G31" s="13" t="s">
        <v>931</v>
      </c>
      <c r="H31" s="15" t="s">
        <v>176</v>
      </c>
      <c r="I31" s="11"/>
      <c r="J31" s="14">
        <v>1535</v>
      </c>
      <c r="K31" s="11"/>
      <c r="L31" s="11"/>
      <c r="M31" s="11"/>
      <c r="N31" s="11" t="s">
        <v>249</v>
      </c>
      <c r="O31" s="11"/>
      <c r="P31" s="11"/>
      <c r="Q31" s="11" t="s">
        <v>299</v>
      </c>
      <c r="R31" s="11"/>
      <c r="S31" s="11"/>
      <c r="T31" s="11"/>
      <c r="U31" s="11"/>
      <c r="V31" s="12" t="s">
        <v>252</v>
      </c>
      <c r="W31" s="11" t="s">
        <v>253</v>
      </c>
      <c r="X31" s="11"/>
      <c r="Y31" s="11"/>
      <c r="Z31" s="11"/>
    </row>
    <row r="32" spans="1:26">
      <c r="A32" s="11"/>
      <c r="B32" s="11"/>
      <c r="C32" s="11" t="s">
        <v>1017</v>
      </c>
      <c r="D32" s="11" t="s">
        <v>1018</v>
      </c>
      <c r="E32" s="11"/>
      <c r="F32" s="11" t="s">
        <v>1019</v>
      </c>
      <c r="G32" s="11"/>
      <c r="H32" s="15" t="s">
        <v>68</v>
      </c>
      <c r="I32" s="11"/>
      <c r="J32" s="14">
        <v>1610</v>
      </c>
      <c r="K32" s="11"/>
      <c r="L32" s="11"/>
      <c r="M32" s="11"/>
      <c r="N32" s="11" t="s">
        <v>254</v>
      </c>
      <c r="O32" s="11"/>
      <c r="P32" s="11"/>
      <c r="Q32" s="11" t="s">
        <v>304</v>
      </c>
      <c r="R32" s="11"/>
      <c r="S32" s="11"/>
      <c r="T32" s="11"/>
      <c r="U32" s="11"/>
      <c r="V32" s="12" t="s">
        <v>257</v>
      </c>
      <c r="W32" s="11" t="s">
        <v>258</v>
      </c>
      <c r="X32" s="11"/>
      <c r="Y32" s="11"/>
      <c r="Z32" s="11"/>
    </row>
    <row r="33" spans="1:26">
      <c r="A33" s="11"/>
      <c r="B33" s="11"/>
      <c r="C33" s="11" t="s">
        <v>1020</v>
      </c>
      <c r="D33" s="11" t="s">
        <v>1021</v>
      </c>
      <c r="E33" s="11"/>
      <c r="F33" s="11" t="s">
        <v>1022</v>
      </c>
      <c r="G33" s="11"/>
      <c r="H33" s="15" t="s">
        <v>154</v>
      </c>
      <c r="I33" s="11"/>
      <c r="J33" s="14">
        <v>1676</v>
      </c>
      <c r="K33" s="11"/>
      <c r="L33" s="11"/>
      <c r="M33" s="11"/>
      <c r="N33" s="11" t="s">
        <v>259</v>
      </c>
      <c r="O33" s="11"/>
      <c r="P33" s="11"/>
      <c r="Q33" s="11" t="s">
        <v>307</v>
      </c>
      <c r="R33" s="11"/>
      <c r="S33" s="11"/>
      <c r="T33" s="11"/>
      <c r="U33" s="11"/>
      <c r="V33" s="12" t="s">
        <v>261</v>
      </c>
      <c r="W33" s="11"/>
      <c r="X33" s="11"/>
      <c r="Y33" s="11"/>
      <c r="Z33" s="11"/>
    </row>
    <row r="34" spans="1:26">
      <c r="A34" s="11"/>
      <c r="B34" s="11"/>
      <c r="C34" s="11" t="s">
        <v>84</v>
      </c>
      <c r="D34" s="11" t="s">
        <v>128</v>
      </c>
      <c r="E34" s="11"/>
      <c r="F34" s="11" t="s">
        <v>1023</v>
      </c>
      <c r="G34" s="11"/>
      <c r="H34" s="11"/>
      <c r="I34" s="11"/>
      <c r="J34" s="14">
        <v>1741</v>
      </c>
      <c r="K34" s="11"/>
      <c r="L34" s="11"/>
      <c r="M34" s="11"/>
      <c r="N34" s="11" t="s">
        <v>262</v>
      </c>
      <c r="O34" s="11"/>
      <c r="P34" s="11"/>
      <c r="Q34" s="11" t="s">
        <v>310</v>
      </c>
      <c r="R34" s="11"/>
      <c r="S34" s="11"/>
      <c r="T34" s="11"/>
      <c r="U34" s="11"/>
      <c r="V34" s="12" t="s">
        <v>264</v>
      </c>
      <c r="W34" s="11"/>
      <c r="X34" s="11"/>
      <c r="Y34" s="11"/>
      <c r="Z34" s="11"/>
    </row>
    <row r="35" spans="1:26">
      <c r="A35" s="11"/>
      <c r="B35" s="11"/>
      <c r="C35" s="11" t="s">
        <v>95</v>
      </c>
      <c r="D35" s="11" t="s">
        <v>1024</v>
      </c>
      <c r="E35" s="11"/>
      <c r="F35" s="11" t="s">
        <v>1025</v>
      </c>
      <c r="G35" s="11"/>
      <c r="H35" s="11"/>
      <c r="I35" s="11"/>
      <c r="J35" s="14">
        <v>1797</v>
      </c>
      <c r="K35" s="11"/>
      <c r="L35" s="11"/>
      <c r="M35" s="11"/>
      <c r="N35" s="11" t="s">
        <v>265</v>
      </c>
      <c r="O35" s="11"/>
      <c r="P35" s="11"/>
      <c r="Q35" s="11" t="s">
        <v>315</v>
      </c>
      <c r="R35" s="11"/>
      <c r="S35" s="11"/>
      <c r="T35" s="11"/>
      <c r="U35" s="11"/>
      <c r="V35" s="12" t="s">
        <v>267</v>
      </c>
      <c r="W35" s="11"/>
      <c r="X35" s="11"/>
      <c r="Y35" s="11"/>
      <c r="Z35" s="11"/>
    </row>
    <row r="36" spans="1:26">
      <c r="A36" s="11"/>
      <c r="B36" s="11"/>
      <c r="C36" s="11" t="s">
        <v>1026</v>
      </c>
      <c r="D36" s="11" t="s">
        <v>1027</v>
      </c>
      <c r="E36" s="11"/>
      <c r="F36" s="11" t="s">
        <v>1028</v>
      </c>
      <c r="G36" s="11"/>
      <c r="H36" s="11"/>
      <c r="I36" s="11"/>
      <c r="J36" s="14">
        <v>1896</v>
      </c>
      <c r="K36" s="11"/>
      <c r="L36" s="11"/>
      <c r="M36" s="11"/>
      <c r="N36" s="11" t="s">
        <v>268</v>
      </c>
      <c r="O36" s="11"/>
      <c r="P36" s="11"/>
      <c r="Q36" s="11" t="s">
        <v>328</v>
      </c>
      <c r="R36" s="11"/>
      <c r="S36" s="11"/>
      <c r="T36" s="11"/>
      <c r="U36" s="11"/>
      <c r="V36" s="12" t="s">
        <v>270</v>
      </c>
      <c r="W36" s="11"/>
      <c r="X36" s="11"/>
      <c r="Y36" s="11"/>
      <c r="Z36" s="11"/>
    </row>
    <row r="37" spans="1:26">
      <c r="A37" s="11"/>
      <c r="B37" s="11"/>
      <c r="C37" s="11" t="s">
        <v>1029</v>
      </c>
      <c r="D37" s="11" t="s">
        <v>1030</v>
      </c>
      <c r="E37" s="11"/>
      <c r="F37" s="11" t="s">
        <v>1031</v>
      </c>
      <c r="G37" s="11"/>
      <c r="H37" s="11"/>
      <c r="I37" s="11"/>
      <c r="J37" s="14">
        <v>1956</v>
      </c>
      <c r="K37" s="11"/>
      <c r="L37" s="11"/>
      <c r="M37" s="11"/>
      <c r="N37" s="11" t="s">
        <v>271</v>
      </c>
      <c r="O37" s="11"/>
      <c r="P37" s="11"/>
      <c r="Q37" s="11" t="s">
        <v>331</v>
      </c>
      <c r="R37" s="11"/>
      <c r="S37" s="11"/>
      <c r="T37" s="11"/>
      <c r="U37" s="11"/>
      <c r="V37" s="12" t="s">
        <v>273</v>
      </c>
      <c r="W37" s="11"/>
      <c r="X37" s="11"/>
      <c r="Y37" s="11"/>
      <c r="Z37" s="11"/>
    </row>
    <row r="38" spans="1:26">
      <c r="A38" s="11"/>
      <c r="B38" s="11"/>
      <c r="C38" s="11" t="s">
        <v>1032</v>
      </c>
      <c r="D38" s="11" t="s">
        <v>1033</v>
      </c>
      <c r="E38" s="11"/>
      <c r="F38" s="11" t="s">
        <v>1034</v>
      </c>
      <c r="G38" s="11"/>
      <c r="H38" s="11"/>
      <c r="I38" s="11"/>
      <c r="J38" s="14">
        <v>1960</v>
      </c>
      <c r="K38" s="11"/>
      <c r="L38" s="11"/>
      <c r="M38" s="11"/>
      <c r="N38" s="11" t="s">
        <v>274</v>
      </c>
      <c r="O38" s="11"/>
      <c r="P38" s="11"/>
      <c r="Q38" s="11" t="s">
        <v>334</v>
      </c>
      <c r="R38" s="11"/>
      <c r="S38" s="11"/>
      <c r="T38" s="11"/>
      <c r="U38" s="11"/>
      <c r="V38" s="12" t="s">
        <v>276</v>
      </c>
      <c r="W38" s="11"/>
      <c r="X38" s="11"/>
      <c r="Y38" s="11"/>
      <c r="Z38" s="11"/>
    </row>
    <row r="39" spans="1:26">
      <c r="A39" s="11"/>
      <c r="B39" s="11"/>
      <c r="C39" s="11" t="s">
        <v>109</v>
      </c>
      <c r="D39" s="11" t="s">
        <v>146</v>
      </c>
      <c r="E39" s="11"/>
      <c r="F39" s="11" t="s">
        <v>1035</v>
      </c>
      <c r="G39" s="11"/>
      <c r="H39" s="11"/>
      <c r="I39" s="11"/>
      <c r="J39" s="14">
        <v>1964</v>
      </c>
      <c r="K39" s="11"/>
      <c r="L39" s="11"/>
      <c r="M39" s="11"/>
      <c r="N39" s="11" t="s">
        <v>277</v>
      </c>
      <c r="O39" s="11"/>
      <c r="P39" s="11"/>
      <c r="Q39" s="11" t="s">
        <v>337</v>
      </c>
      <c r="R39" s="11"/>
      <c r="S39" s="11"/>
      <c r="T39" s="11"/>
      <c r="U39" s="11"/>
      <c r="V39" s="12" t="s">
        <v>279</v>
      </c>
      <c r="W39" s="11"/>
      <c r="X39" s="11"/>
      <c r="Y39" s="11"/>
      <c r="Z39" s="11"/>
    </row>
    <row r="40" spans="1:26">
      <c r="A40" s="11"/>
      <c r="B40" s="11"/>
      <c r="C40" s="11" t="s">
        <v>1036</v>
      </c>
      <c r="D40" s="11" t="s">
        <v>1037</v>
      </c>
      <c r="E40" s="11"/>
      <c r="F40" s="11" t="s">
        <v>1038</v>
      </c>
      <c r="G40" s="11"/>
      <c r="H40" s="11"/>
      <c r="I40" s="11"/>
      <c r="J40" s="14">
        <v>2075</v>
      </c>
      <c r="K40" s="11"/>
      <c r="L40" s="11"/>
      <c r="M40" s="11"/>
      <c r="N40" s="11" t="s">
        <v>280</v>
      </c>
      <c r="O40" s="11"/>
      <c r="P40" s="11"/>
      <c r="Q40" s="11" t="s">
        <v>340</v>
      </c>
      <c r="R40" s="11"/>
      <c r="S40" s="11"/>
      <c r="T40" s="11"/>
      <c r="U40" s="11"/>
      <c r="V40" s="12" t="s">
        <v>282</v>
      </c>
      <c r="W40" s="11"/>
      <c r="X40" s="11"/>
      <c r="Y40" s="11"/>
      <c r="Z40" s="11"/>
    </row>
    <row r="41" spans="1:26">
      <c r="A41" s="11"/>
      <c r="B41" s="11"/>
      <c r="C41" s="11" t="s">
        <v>1039</v>
      </c>
      <c r="D41" s="11" t="s">
        <v>1040</v>
      </c>
      <c r="E41" s="11"/>
      <c r="F41" s="11"/>
      <c r="G41" s="11"/>
      <c r="H41" s="11"/>
      <c r="I41" s="11"/>
      <c r="J41" s="14">
        <v>2081</v>
      </c>
      <c r="K41" s="11"/>
      <c r="L41" s="11"/>
      <c r="M41" s="11"/>
      <c r="N41" s="11" t="s">
        <v>283</v>
      </c>
      <c r="O41" s="11"/>
      <c r="P41" s="11"/>
      <c r="Q41" s="11" t="s">
        <v>343</v>
      </c>
      <c r="R41" s="11"/>
      <c r="S41" s="11"/>
      <c r="T41" s="11"/>
      <c r="U41" s="11"/>
      <c r="V41" s="12" t="s">
        <v>285</v>
      </c>
      <c r="W41" s="11"/>
      <c r="X41" s="11"/>
      <c r="Y41" s="11"/>
      <c r="Z41" s="11"/>
    </row>
    <row r="42" spans="1:26">
      <c r="A42" s="11"/>
      <c r="B42" s="11"/>
      <c r="C42" s="11" t="s">
        <v>1041</v>
      </c>
      <c r="D42" s="11" t="s">
        <v>1042</v>
      </c>
      <c r="E42" s="11"/>
      <c r="F42" s="11"/>
      <c r="G42" s="11"/>
      <c r="H42" s="11"/>
      <c r="I42" s="11"/>
      <c r="J42" s="14">
        <v>2085</v>
      </c>
      <c r="K42" s="11"/>
      <c r="L42" s="11"/>
      <c r="M42" s="11"/>
      <c r="N42" s="11" t="s">
        <v>286</v>
      </c>
      <c r="O42" s="11"/>
      <c r="P42" s="11"/>
      <c r="Q42" s="11" t="s">
        <v>345</v>
      </c>
      <c r="R42" s="11"/>
      <c r="S42" s="11"/>
      <c r="T42" s="11"/>
      <c r="U42" s="11"/>
      <c r="V42" s="12" t="s">
        <v>288</v>
      </c>
      <c r="W42" s="11"/>
      <c r="X42" s="11"/>
      <c r="Y42" s="11"/>
      <c r="Z42" s="11"/>
    </row>
    <row r="43" spans="1:26">
      <c r="A43" s="11"/>
      <c r="B43" s="11"/>
      <c r="C43" s="11" t="s">
        <v>1043</v>
      </c>
      <c r="D43" s="11" t="s">
        <v>1044</v>
      </c>
      <c r="E43" s="11"/>
      <c r="F43" s="11"/>
      <c r="G43" s="11"/>
      <c r="H43" s="11"/>
      <c r="I43" s="11"/>
      <c r="J43" s="14">
        <v>2086</v>
      </c>
      <c r="K43" s="11"/>
      <c r="L43" s="11"/>
      <c r="M43" s="11"/>
      <c r="N43" s="11" t="s">
        <v>289</v>
      </c>
      <c r="O43" s="11"/>
      <c r="P43" s="11"/>
      <c r="Q43" s="11" t="s">
        <v>347</v>
      </c>
      <c r="R43" s="11"/>
      <c r="S43" s="11"/>
      <c r="T43" s="11"/>
      <c r="U43" s="11"/>
      <c r="V43" s="12" t="s">
        <v>291</v>
      </c>
      <c r="W43" s="11"/>
      <c r="X43" s="11"/>
      <c r="Y43" s="11"/>
      <c r="Z43" s="11"/>
    </row>
    <row r="44" spans="1:26">
      <c r="A44" s="11"/>
      <c r="B44" s="11"/>
      <c r="C44" s="11" t="s">
        <v>1045</v>
      </c>
      <c r="D44" s="11" t="s">
        <v>154</v>
      </c>
      <c r="E44" s="11"/>
      <c r="F44" s="11"/>
      <c r="G44" s="11"/>
      <c r="H44" s="11"/>
      <c r="I44" s="11"/>
      <c r="J44" s="14">
        <v>3132</v>
      </c>
      <c r="K44" s="11"/>
      <c r="L44" s="11"/>
      <c r="M44" s="11"/>
      <c r="N44" s="11" t="s">
        <v>292</v>
      </c>
      <c r="O44" s="11"/>
      <c r="P44" s="11"/>
      <c r="Q44" s="11" t="s">
        <v>349</v>
      </c>
      <c r="R44" s="11"/>
      <c r="S44" s="11"/>
      <c r="T44" s="11"/>
      <c r="U44" s="11"/>
      <c r="V44" s="12" t="s">
        <v>294</v>
      </c>
      <c r="W44" s="11"/>
      <c r="X44" s="11"/>
      <c r="Y44" s="11"/>
      <c r="Z44" s="11"/>
    </row>
    <row r="45" spans="1:26">
      <c r="A45" s="11"/>
      <c r="B45" s="11"/>
      <c r="C45" s="11" t="s">
        <v>1046</v>
      </c>
      <c r="D45" s="11"/>
      <c r="E45" s="11"/>
      <c r="F45" s="11"/>
      <c r="G45" s="11"/>
      <c r="H45" s="11"/>
      <c r="I45" s="11"/>
      <c r="J45" s="14">
        <v>4083</v>
      </c>
      <c r="K45" s="11"/>
      <c r="L45" s="11"/>
      <c r="M45" s="11"/>
      <c r="N45" s="11" t="s">
        <v>295</v>
      </c>
      <c r="O45" s="11"/>
      <c r="P45" s="11"/>
      <c r="Q45" s="11" t="s">
        <v>351</v>
      </c>
      <c r="R45" s="11"/>
      <c r="S45" s="11"/>
      <c r="T45" s="11"/>
      <c r="U45" s="11"/>
      <c r="V45" s="12" t="s">
        <v>297</v>
      </c>
      <c r="W45" s="11"/>
      <c r="X45" s="11"/>
      <c r="Y45" s="11"/>
      <c r="Z45" s="11"/>
    </row>
    <row r="46" spans="1:26">
      <c r="A46" s="11"/>
      <c r="B46" s="11"/>
      <c r="C46" s="11" t="s">
        <v>1047</v>
      </c>
      <c r="D46" s="11"/>
      <c r="E46" s="11"/>
      <c r="F46" s="11"/>
      <c r="G46" s="11"/>
      <c r="H46" s="11"/>
      <c r="I46" s="11"/>
      <c r="J46" s="14">
        <v>4114</v>
      </c>
      <c r="K46" s="11"/>
      <c r="L46" s="11"/>
      <c r="M46" s="11"/>
      <c r="N46" s="11" t="s">
        <v>298</v>
      </c>
      <c r="O46" s="11"/>
      <c r="P46" s="11"/>
      <c r="Q46" s="11" t="s">
        <v>353</v>
      </c>
      <c r="R46" s="11"/>
      <c r="S46" s="11"/>
      <c r="T46" s="11"/>
      <c r="U46" s="11"/>
      <c r="V46" s="12" t="s">
        <v>300</v>
      </c>
      <c r="W46" s="11"/>
      <c r="X46" s="11"/>
      <c r="Y46" s="11"/>
      <c r="Z46" s="11"/>
    </row>
    <row r="47" spans="1:26">
      <c r="A47" s="11"/>
      <c r="B47" s="11"/>
      <c r="C47" s="11" t="s">
        <v>1048</v>
      </c>
      <c r="D47" s="11"/>
      <c r="E47" s="11"/>
      <c r="F47" s="11"/>
      <c r="G47" s="11"/>
      <c r="H47" s="11"/>
      <c r="I47" s="11"/>
      <c r="J47" s="14">
        <v>7015</v>
      </c>
      <c r="K47" s="11"/>
      <c r="L47" s="11"/>
      <c r="M47" s="11"/>
      <c r="N47" s="11" t="s">
        <v>301</v>
      </c>
      <c r="O47" s="11"/>
      <c r="P47" s="11"/>
      <c r="Q47" s="11" t="s">
        <v>355</v>
      </c>
      <c r="R47" s="11"/>
      <c r="S47" s="11"/>
      <c r="T47" s="11"/>
      <c r="U47" s="11"/>
      <c r="V47" s="12" t="s">
        <v>302</v>
      </c>
      <c r="W47" s="11"/>
      <c r="X47" s="11"/>
      <c r="Y47" s="11"/>
      <c r="Z47" s="11"/>
    </row>
    <row r="48" spans="1:26">
      <c r="A48" s="11"/>
      <c r="B48" s="11"/>
      <c r="C48" s="11" t="s">
        <v>118</v>
      </c>
      <c r="D48" s="11"/>
      <c r="E48" s="11"/>
      <c r="F48" s="11"/>
      <c r="G48" s="11"/>
      <c r="H48" s="11"/>
      <c r="I48" s="11"/>
      <c r="J48" s="14">
        <v>7020</v>
      </c>
      <c r="K48" s="11"/>
      <c r="L48" s="11"/>
      <c r="M48" s="11"/>
      <c r="N48" s="11" t="s">
        <v>303</v>
      </c>
      <c r="O48" s="11"/>
      <c r="P48" s="11"/>
      <c r="Q48" s="11" t="s">
        <v>357</v>
      </c>
      <c r="R48" s="11"/>
      <c r="S48" s="11"/>
      <c r="T48" s="11"/>
      <c r="U48" s="11"/>
      <c r="V48" s="12" t="s">
        <v>305</v>
      </c>
      <c r="W48" s="11"/>
      <c r="X48" s="11"/>
      <c r="Y48" s="11"/>
      <c r="Z48" s="11"/>
    </row>
    <row r="49" spans="1:26">
      <c r="A49" s="11"/>
      <c r="B49" s="11"/>
      <c r="C49" s="11" t="s">
        <v>1049</v>
      </c>
      <c r="D49" s="11"/>
      <c r="E49" s="11"/>
      <c r="F49" s="11"/>
      <c r="G49" s="11"/>
      <c r="H49" s="11"/>
      <c r="I49" s="11"/>
      <c r="J49" s="14">
        <v>7040</v>
      </c>
      <c r="K49" s="11"/>
      <c r="L49" s="11"/>
      <c r="M49" s="11"/>
      <c r="N49" s="11" t="s">
        <v>306</v>
      </c>
      <c r="O49" s="11"/>
      <c r="P49" s="11"/>
      <c r="Q49" s="11" t="s">
        <v>359</v>
      </c>
      <c r="R49" s="11"/>
      <c r="S49" s="11"/>
      <c r="T49" s="11"/>
      <c r="U49" s="11"/>
      <c r="V49" s="12" t="s">
        <v>308</v>
      </c>
      <c r="W49" s="11"/>
      <c r="X49" s="11"/>
      <c r="Y49" s="11"/>
      <c r="Z49" s="11"/>
    </row>
    <row r="50" spans="1:26">
      <c r="A50" s="11"/>
      <c r="B50" s="11"/>
      <c r="C50" s="11" t="s">
        <v>1050</v>
      </c>
      <c r="D50" s="11"/>
      <c r="E50" s="11"/>
      <c r="F50" s="11"/>
      <c r="G50" s="11"/>
      <c r="H50" s="11"/>
      <c r="I50" s="11"/>
      <c r="J50" s="14">
        <v>7156</v>
      </c>
      <c r="K50" s="11"/>
      <c r="L50" s="11"/>
      <c r="M50" s="11"/>
      <c r="N50" s="11" t="s">
        <v>309</v>
      </c>
      <c r="O50" s="11"/>
      <c r="P50" s="11"/>
      <c r="Q50" s="11" t="s">
        <v>361</v>
      </c>
      <c r="R50" s="11"/>
      <c r="S50" s="11"/>
      <c r="T50" s="11"/>
      <c r="U50" s="11"/>
      <c r="V50" s="12" t="s">
        <v>311</v>
      </c>
      <c r="W50" s="11"/>
      <c r="X50" s="11"/>
      <c r="Y50" s="11"/>
      <c r="Z50" s="11"/>
    </row>
    <row r="51" spans="1:26">
      <c r="A51" s="11"/>
      <c r="B51" s="11"/>
      <c r="C51" s="11" t="s">
        <v>1051</v>
      </c>
      <c r="D51" s="11"/>
      <c r="E51" s="11"/>
      <c r="F51" s="11"/>
      <c r="G51" s="11"/>
      <c r="H51" s="11"/>
      <c r="I51" s="11"/>
      <c r="J51" s="14">
        <v>7158</v>
      </c>
      <c r="K51" s="11"/>
      <c r="L51" s="11"/>
      <c r="M51" s="11"/>
      <c r="N51" s="11" t="s">
        <v>312</v>
      </c>
      <c r="O51" s="11"/>
      <c r="P51" s="11"/>
      <c r="Q51" s="11" t="s">
        <v>363</v>
      </c>
      <c r="R51" s="11"/>
      <c r="S51" s="11"/>
      <c r="T51" s="11"/>
      <c r="U51" s="11"/>
      <c r="V51" s="12" t="s">
        <v>313</v>
      </c>
      <c r="W51" s="11"/>
      <c r="X51" s="11"/>
      <c r="Y51" s="11"/>
      <c r="Z51" s="11"/>
    </row>
    <row r="52" spans="1:26">
      <c r="A52" s="11"/>
      <c r="B52" s="11"/>
      <c r="C52" s="11" t="s">
        <v>1052</v>
      </c>
      <c r="D52" s="11"/>
      <c r="E52" s="11"/>
      <c r="F52" s="11"/>
      <c r="G52" s="11"/>
      <c r="H52" s="11"/>
      <c r="I52" s="11"/>
      <c r="J52" s="14">
        <v>7162</v>
      </c>
      <c r="K52" s="11"/>
      <c r="L52" s="11"/>
      <c r="M52" s="11"/>
      <c r="N52" s="11" t="s">
        <v>314</v>
      </c>
      <c r="O52" s="11"/>
      <c r="P52" s="11"/>
      <c r="Q52" s="11" t="s">
        <v>365</v>
      </c>
      <c r="R52" s="11"/>
      <c r="S52" s="11"/>
      <c r="T52" s="11"/>
      <c r="U52" s="11"/>
      <c r="V52" s="12" t="s">
        <v>316</v>
      </c>
      <c r="W52" s="11"/>
      <c r="X52" s="11"/>
      <c r="Y52" s="11"/>
      <c r="Z52" s="11"/>
    </row>
    <row r="53" spans="1:26">
      <c r="A53" s="11"/>
      <c r="B53" s="11"/>
      <c r="C53" s="11" t="s">
        <v>127</v>
      </c>
      <c r="D53" s="11"/>
      <c r="E53" s="11"/>
      <c r="F53" s="11"/>
      <c r="G53" s="11"/>
      <c r="H53" s="11"/>
      <c r="I53" s="11"/>
      <c r="J53" s="14">
        <v>7224</v>
      </c>
      <c r="K53" s="11"/>
      <c r="L53" s="11"/>
      <c r="M53" s="11"/>
      <c r="N53" s="11" t="s">
        <v>317</v>
      </c>
      <c r="O53" s="11"/>
      <c r="P53" s="11"/>
      <c r="Q53" s="11" t="s">
        <v>367</v>
      </c>
      <c r="R53" s="11"/>
      <c r="S53" s="11"/>
      <c r="T53" s="11"/>
      <c r="U53" s="11"/>
      <c r="V53" s="12" t="s">
        <v>318</v>
      </c>
      <c r="W53" s="11"/>
      <c r="X53" s="11"/>
      <c r="Y53" s="11"/>
      <c r="Z53" s="11"/>
    </row>
    <row r="54" spans="1:26">
      <c r="A54" s="11"/>
      <c r="B54" s="11"/>
      <c r="C54" s="11" t="s">
        <v>1053</v>
      </c>
      <c r="D54" s="11"/>
      <c r="E54" s="11"/>
      <c r="F54" s="11"/>
      <c r="G54" s="11"/>
      <c r="H54" s="11"/>
      <c r="I54" s="11"/>
      <c r="J54" s="14">
        <v>7231</v>
      </c>
      <c r="K54" s="11"/>
      <c r="L54" s="11"/>
      <c r="M54" s="11"/>
      <c r="N54" s="11" t="s">
        <v>319</v>
      </c>
      <c r="O54" s="11"/>
      <c r="P54" s="11"/>
      <c r="Q54" s="11" t="s">
        <v>369</v>
      </c>
      <c r="R54" s="11"/>
      <c r="S54" s="11"/>
      <c r="T54" s="11"/>
      <c r="U54" s="11"/>
      <c r="V54" s="12" t="s">
        <v>320</v>
      </c>
      <c r="W54" s="11"/>
      <c r="X54" s="11"/>
      <c r="Y54" s="11"/>
      <c r="Z54" s="11"/>
    </row>
    <row r="55" spans="1:26">
      <c r="A55" s="11"/>
      <c r="B55" s="11"/>
      <c r="C55" s="11" t="s">
        <v>1054</v>
      </c>
      <c r="D55" s="11"/>
      <c r="E55" s="11"/>
      <c r="F55" s="11"/>
      <c r="G55" s="11"/>
      <c r="H55" s="11"/>
      <c r="I55" s="11"/>
      <c r="J55" s="14">
        <v>7381</v>
      </c>
      <c r="K55" s="11"/>
      <c r="L55" s="11"/>
      <c r="M55" s="11"/>
      <c r="N55" s="11" t="s">
        <v>321</v>
      </c>
      <c r="O55" s="11"/>
      <c r="P55" s="11"/>
      <c r="Q55" s="11" t="s">
        <v>371</v>
      </c>
      <c r="R55" s="11"/>
      <c r="S55" s="11"/>
      <c r="T55" s="11"/>
      <c r="U55" s="11"/>
      <c r="V55" s="12" t="s">
        <v>322</v>
      </c>
      <c r="W55" s="11"/>
      <c r="X55" s="11"/>
      <c r="Y55" s="11"/>
      <c r="Z55" s="11"/>
    </row>
    <row r="56" spans="1:26">
      <c r="A56" s="11"/>
      <c r="B56" s="11"/>
      <c r="C56" s="11" t="s">
        <v>1055</v>
      </c>
      <c r="D56" s="11"/>
      <c r="E56" s="11"/>
      <c r="F56" s="11"/>
      <c r="G56" s="11"/>
      <c r="H56" s="11"/>
      <c r="I56" s="11"/>
      <c r="J56" s="14">
        <v>7393</v>
      </c>
      <c r="K56" s="11"/>
      <c r="L56" s="11"/>
      <c r="M56" s="11"/>
      <c r="N56" s="11" t="s">
        <v>323</v>
      </c>
      <c r="O56" s="11"/>
      <c r="P56" s="11"/>
      <c r="Q56" s="11" t="s">
        <v>373</v>
      </c>
      <c r="R56" s="11"/>
      <c r="S56" s="11"/>
      <c r="T56" s="11"/>
      <c r="U56" s="11"/>
      <c r="V56" s="12" t="s">
        <v>324</v>
      </c>
      <c r="W56" s="11"/>
      <c r="X56" s="11"/>
      <c r="Y56" s="11"/>
      <c r="Z56" s="11"/>
    </row>
    <row r="57" spans="1:26">
      <c r="A57" s="11"/>
      <c r="B57" s="11"/>
      <c r="C57" s="11" t="s">
        <v>1056</v>
      </c>
      <c r="D57" s="11"/>
      <c r="E57" s="11"/>
      <c r="F57" s="11"/>
      <c r="G57" s="11"/>
      <c r="H57" s="11"/>
      <c r="I57" s="11"/>
      <c r="J57" s="14">
        <v>7395</v>
      </c>
      <c r="K57" s="11"/>
      <c r="L57" s="11"/>
      <c r="M57" s="11"/>
      <c r="N57" s="11" t="s">
        <v>325</v>
      </c>
      <c r="O57" s="11"/>
      <c r="P57" s="11"/>
      <c r="Q57" s="11" t="s">
        <v>375</v>
      </c>
      <c r="R57" s="11"/>
      <c r="S57" s="11"/>
      <c r="T57" s="11"/>
      <c r="U57" s="11"/>
      <c r="V57" s="12" t="s">
        <v>326</v>
      </c>
      <c r="W57" s="11"/>
      <c r="X57" s="11"/>
      <c r="Y57" s="11"/>
      <c r="Z57" s="11"/>
    </row>
    <row r="58" spans="1:26">
      <c r="A58" s="11"/>
      <c r="B58" s="11"/>
      <c r="C58" s="11" t="s">
        <v>1057</v>
      </c>
      <c r="D58" s="11"/>
      <c r="E58" s="11"/>
      <c r="F58" s="11"/>
      <c r="G58" s="11"/>
      <c r="H58" s="11"/>
      <c r="I58" s="11"/>
      <c r="J58" s="14">
        <v>7481</v>
      </c>
      <c r="K58" s="11"/>
      <c r="L58" s="11"/>
      <c r="M58" s="11"/>
      <c r="N58" s="11" t="s">
        <v>327</v>
      </c>
      <c r="O58" s="11"/>
      <c r="P58" s="11"/>
      <c r="Q58" s="11" t="s">
        <v>377</v>
      </c>
      <c r="R58" s="11"/>
      <c r="S58" s="11"/>
      <c r="T58" s="11"/>
      <c r="U58" s="11"/>
      <c r="V58" s="12" t="s">
        <v>329</v>
      </c>
      <c r="W58" s="11"/>
      <c r="X58" s="11"/>
      <c r="Y58" s="11"/>
      <c r="Z58" s="11"/>
    </row>
    <row r="59" spans="1:26">
      <c r="A59" s="11"/>
      <c r="B59" s="11"/>
      <c r="C59" s="11" t="s">
        <v>1058</v>
      </c>
      <c r="D59" s="11"/>
      <c r="E59" s="11"/>
      <c r="F59" s="11"/>
      <c r="G59" s="11"/>
      <c r="H59" s="11"/>
      <c r="I59" s="11"/>
      <c r="J59" s="14">
        <v>7640</v>
      </c>
      <c r="K59" s="11"/>
      <c r="L59" s="11"/>
      <c r="M59" s="11"/>
      <c r="N59" s="11" t="s">
        <v>330</v>
      </c>
      <c r="O59" s="11"/>
      <c r="P59" s="11"/>
      <c r="Q59" s="11" t="s">
        <v>379</v>
      </c>
      <c r="R59" s="11"/>
      <c r="S59" s="11"/>
      <c r="T59" s="11"/>
      <c r="U59" s="11"/>
      <c r="V59" s="12" t="s">
        <v>332</v>
      </c>
      <c r="W59" s="11"/>
      <c r="X59" s="11"/>
      <c r="Y59" s="11"/>
      <c r="Z59" s="11"/>
    </row>
    <row r="60" spans="1:26">
      <c r="A60" s="11"/>
      <c r="B60" s="11"/>
      <c r="C60" s="11" t="s">
        <v>1059</v>
      </c>
      <c r="D60" s="11"/>
      <c r="E60" s="11"/>
      <c r="F60" s="11"/>
      <c r="G60" s="11"/>
      <c r="H60" s="11"/>
      <c r="I60" s="11"/>
      <c r="J60" s="14">
        <v>7711</v>
      </c>
      <c r="K60" s="11"/>
      <c r="L60" s="11"/>
      <c r="M60" s="11"/>
      <c r="N60" s="11" t="s">
        <v>333</v>
      </c>
      <c r="O60" s="11"/>
      <c r="P60" s="11"/>
      <c r="Q60" s="11" t="s">
        <v>381</v>
      </c>
      <c r="R60" s="11"/>
      <c r="S60" s="11"/>
      <c r="T60" s="11"/>
      <c r="U60" s="11"/>
      <c r="V60" s="12" t="s">
        <v>335</v>
      </c>
      <c r="W60" s="11"/>
      <c r="X60" s="11"/>
      <c r="Y60" s="11"/>
      <c r="Z60" s="11"/>
    </row>
    <row r="61" spans="1:26">
      <c r="A61" s="11"/>
      <c r="B61" s="11"/>
      <c r="C61" s="11" t="s">
        <v>1060</v>
      </c>
      <c r="D61" s="11"/>
      <c r="E61" s="11"/>
      <c r="F61" s="11"/>
      <c r="G61" s="11"/>
      <c r="H61" s="11"/>
      <c r="I61" s="11"/>
      <c r="J61" s="14">
        <v>7739</v>
      </c>
      <c r="K61" s="11"/>
      <c r="L61" s="11"/>
      <c r="M61" s="11"/>
      <c r="N61" s="11" t="s">
        <v>336</v>
      </c>
      <c r="O61" s="11"/>
      <c r="P61" s="11"/>
      <c r="Q61" s="11" t="s">
        <v>383</v>
      </c>
      <c r="R61" s="11"/>
      <c r="S61" s="11"/>
      <c r="T61" s="11"/>
      <c r="U61" s="11"/>
      <c r="V61" s="12" t="s">
        <v>338</v>
      </c>
      <c r="W61" s="11"/>
      <c r="X61" s="11"/>
      <c r="Y61" s="11"/>
      <c r="Z61" s="11"/>
    </row>
    <row r="62" spans="1:26">
      <c r="A62" s="11"/>
      <c r="B62" s="11"/>
      <c r="C62" s="11" t="s">
        <v>1061</v>
      </c>
      <c r="D62" s="11"/>
      <c r="E62" s="11"/>
      <c r="F62" s="11"/>
      <c r="G62" s="11"/>
      <c r="H62" s="11"/>
      <c r="I62" s="11"/>
      <c r="J62" s="14">
        <v>7830</v>
      </c>
      <c r="K62" s="11"/>
      <c r="L62" s="11"/>
      <c r="M62" s="11"/>
      <c r="N62" s="11" t="s">
        <v>339</v>
      </c>
      <c r="O62" s="11"/>
      <c r="P62" s="11"/>
      <c r="Q62" s="11" t="s">
        <v>385</v>
      </c>
      <c r="R62" s="11"/>
      <c r="S62" s="11"/>
      <c r="T62" s="11"/>
      <c r="U62" s="11"/>
      <c r="V62" s="12" t="s">
        <v>341</v>
      </c>
      <c r="W62" s="11"/>
      <c r="X62" s="11"/>
      <c r="Y62" s="11"/>
      <c r="Z62" s="11"/>
    </row>
    <row r="63" spans="1:26">
      <c r="A63" s="11"/>
      <c r="B63" s="11"/>
      <c r="C63" s="11" t="s">
        <v>1062</v>
      </c>
      <c r="D63" s="11"/>
      <c r="E63" s="11"/>
      <c r="F63" s="11"/>
      <c r="G63" s="11"/>
      <c r="H63" s="11"/>
      <c r="I63" s="11"/>
      <c r="J63" s="14">
        <v>8000</v>
      </c>
      <c r="K63" s="11"/>
      <c r="L63" s="11"/>
      <c r="M63" s="11"/>
      <c r="N63" s="11" t="s">
        <v>342</v>
      </c>
      <c r="O63" s="11"/>
      <c r="P63" s="11"/>
      <c r="Q63" s="11" t="s">
        <v>387</v>
      </c>
      <c r="R63" s="11"/>
      <c r="S63" s="11"/>
      <c r="T63" s="11"/>
      <c r="U63" s="11"/>
      <c r="V63" s="12" t="s">
        <v>344</v>
      </c>
      <c r="W63" s="11"/>
      <c r="X63" s="11"/>
      <c r="Y63" s="11"/>
      <c r="Z63" s="11"/>
    </row>
    <row r="64" spans="1:26">
      <c r="A64" s="11"/>
      <c r="B64" s="11"/>
      <c r="C64" s="11" t="s">
        <v>1063</v>
      </c>
      <c r="D64" s="11"/>
      <c r="E64" s="11"/>
      <c r="F64" s="11"/>
      <c r="G64" s="11"/>
      <c r="H64" s="11"/>
      <c r="I64" s="11"/>
      <c r="J64" s="14">
        <v>8002</v>
      </c>
      <c r="K64" s="11"/>
      <c r="L64" s="11"/>
      <c r="M64" s="11"/>
      <c r="N64" s="11"/>
      <c r="O64" s="11"/>
      <c r="P64" s="11"/>
      <c r="Q64" s="11" t="s">
        <v>389</v>
      </c>
      <c r="R64" s="11"/>
      <c r="S64" s="11"/>
      <c r="T64" s="11"/>
      <c r="U64" s="11"/>
      <c r="V64" s="12" t="s">
        <v>346</v>
      </c>
      <c r="W64" s="11"/>
      <c r="X64" s="11"/>
      <c r="Y64" s="11"/>
      <c r="Z64" s="11"/>
    </row>
    <row r="65" spans="1:26">
      <c r="A65" s="11"/>
      <c r="B65" s="11"/>
      <c r="C65" s="11" t="s">
        <v>1064</v>
      </c>
      <c r="D65" s="11"/>
      <c r="E65" s="11"/>
      <c r="F65" s="11"/>
      <c r="G65" s="11"/>
      <c r="H65" s="11"/>
      <c r="I65" s="11"/>
      <c r="J65" s="14">
        <v>8005</v>
      </c>
      <c r="K65" s="11"/>
      <c r="L65" s="11"/>
      <c r="M65" s="11"/>
      <c r="N65" s="11"/>
      <c r="O65" s="11"/>
      <c r="P65" s="11"/>
      <c r="Q65" s="11" t="s">
        <v>391</v>
      </c>
      <c r="R65" s="11"/>
      <c r="S65" s="11"/>
      <c r="T65" s="11"/>
      <c r="U65" s="11"/>
      <c r="V65" s="12" t="s">
        <v>348</v>
      </c>
      <c r="W65" s="11"/>
      <c r="X65" s="11"/>
      <c r="Y65" s="11"/>
      <c r="Z65" s="11"/>
    </row>
    <row r="66" spans="1:26">
      <c r="A66" s="11"/>
      <c r="B66" s="11"/>
      <c r="C66" s="11" t="s">
        <v>1065</v>
      </c>
      <c r="D66" s="11"/>
      <c r="E66" s="11"/>
      <c r="F66" s="11"/>
      <c r="G66" s="11"/>
      <c r="H66" s="11"/>
      <c r="I66" s="11"/>
      <c r="J66" s="14">
        <v>8240</v>
      </c>
      <c r="K66" s="11"/>
      <c r="L66" s="11"/>
      <c r="M66" s="11"/>
      <c r="N66" s="11"/>
      <c r="O66" s="11"/>
      <c r="P66" s="11"/>
      <c r="Q66" s="11" t="s">
        <v>393</v>
      </c>
      <c r="R66" s="11"/>
      <c r="S66" s="11"/>
      <c r="T66" s="11"/>
      <c r="U66" s="11"/>
      <c r="V66" s="12" t="s">
        <v>350</v>
      </c>
      <c r="W66" s="11"/>
      <c r="X66" s="11"/>
      <c r="Y66" s="11"/>
      <c r="Z66" s="11"/>
    </row>
    <row r="67" spans="1:26">
      <c r="A67" s="11"/>
      <c r="B67" s="11"/>
      <c r="C67" s="11" t="s">
        <v>1066</v>
      </c>
      <c r="D67" s="11"/>
      <c r="E67" s="11"/>
      <c r="F67" s="11"/>
      <c r="G67" s="11"/>
      <c r="H67" s="11"/>
      <c r="I67" s="11"/>
      <c r="J67" s="14">
        <v>9008</v>
      </c>
      <c r="K67" s="11"/>
      <c r="L67" s="11"/>
      <c r="M67" s="11"/>
      <c r="N67" s="11"/>
      <c r="O67" s="11"/>
      <c r="P67" s="11"/>
      <c r="Q67" s="11" t="s">
        <v>395</v>
      </c>
      <c r="R67" s="11"/>
      <c r="S67" s="11"/>
      <c r="T67" s="11"/>
      <c r="U67" s="11"/>
      <c r="V67" s="12" t="s">
        <v>352</v>
      </c>
      <c r="W67" s="11"/>
      <c r="X67" s="11"/>
      <c r="Y67" s="11"/>
      <c r="Z67" s="11"/>
    </row>
    <row r="68" spans="1:26">
      <c r="A68" s="11"/>
      <c r="B68" s="11"/>
      <c r="C68" s="11" t="s">
        <v>1067</v>
      </c>
      <c r="D68" s="11"/>
      <c r="E68" s="11"/>
      <c r="F68" s="11"/>
      <c r="G68" s="11"/>
      <c r="H68" s="11"/>
      <c r="I68" s="11"/>
      <c r="J68" s="14"/>
      <c r="K68" s="11"/>
      <c r="L68" s="11"/>
      <c r="M68" s="11"/>
      <c r="N68" s="11"/>
      <c r="O68" s="11"/>
      <c r="P68" s="11"/>
      <c r="Q68" s="11" t="s">
        <v>397</v>
      </c>
      <c r="R68" s="11"/>
      <c r="S68" s="11"/>
      <c r="T68" s="11"/>
      <c r="U68" s="11"/>
      <c r="V68" s="12" t="s">
        <v>354</v>
      </c>
      <c r="W68" s="11"/>
      <c r="X68" s="11"/>
      <c r="Y68" s="11"/>
      <c r="Z68" s="11"/>
    </row>
    <row r="69" spans="1:26">
      <c r="A69" s="11"/>
      <c r="B69" s="11"/>
      <c r="C69" s="11" t="s">
        <v>1068</v>
      </c>
      <c r="D69" s="11"/>
      <c r="E69" s="11"/>
      <c r="F69" s="11"/>
      <c r="G69" s="11"/>
      <c r="H69" s="11"/>
      <c r="I69" s="11"/>
      <c r="J69" s="11"/>
      <c r="K69" s="11"/>
      <c r="L69" s="11"/>
      <c r="M69" s="11"/>
      <c r="N69" s="11"/>
      <c r="O69" s="11"/>
      <c r="P69" s="11"/>
      <c r="Q69" s="11" t="s">
        <v>399</v>
      </c>
      <c r="R69" s="11"/>
      <c r="S69" s="11"/>
      <c r="T69" s="11"/>
      <c r="U69" s="11"/>
      <c r="V69" s="12" t="s">
        <v>356</v>
      </c>
      <c r="W69" s="11"/>
      <c r="X69" s="11"/>
      <c r="Y69" s="11"/>
      <c r="Z69" s="11"/>
    </row>
    <row r="70" spans="1:26">
      <c r="A70" s="11"/>
      <c r="B70" s="11"/>
      <c r="C70" s="11" t="s">
        <v>1069</v>
      </c>
      <c r="D70" s="11"/>
      <c r="E70" s="11"/>
      <c r="F70" s="11"/>
      <c r="G70" s="11"/>
      <c r="H70" s="11"/>
      <c r="I70" s="11"/>
      <c r="J70" s="11"/>
      <c r="K70" s="11"/>
      <c r="L70" s="11"/>
      <c r="M70" s="11"/>
      <c r="N70" s="11"/>
      <c r="O70" s="11"/>
      <c r="P70" s="11"/>
      <c r="Q70" s="11" t="s">
        <v>401</v>
      </c>
      <c r="R70" s="11"/>
      <c r="S70" s="11"/>
      <c r="T70" s="11"/>
      <c r="U70" s="11"/>
      <c r="V70" s="12" t="s">
        <v>358</v>
      </c>
      <c r="W70" s="11"/>
      <c r="X70" s="11"/>
      <c r="Y70" s="11"/>
      <c r="Z70" s="11"/>
    </row>
    <row r="71" spans="1:26">
      <c r="A71" s="11"/>
      <c r="B71" s="11"/>
      <c r="C71" s="11" t="s">
        <v>1070</v>
      </c>
      <c r="D71" s="11"/>
      <c r="E71" s="11"/>
      <c r="F71" s="11"/>
      <c r="G71" s="11"/>
      <c r="H71" s="11"/>
      <c r="I71" s="11"/>
      <c r="J71" s="11"/>
      <c r="K71" s="11"/>
      <c r="L71" s="11"/>
      <c r="M71" s="11"/>
      <c r="N71" s="11"/>
      <c r="O71" s="11"/>
      <c r="P71" s="11"/>
      <c r="Q71" s="11" t="s">
        <v>403</v>
      </c>
      <c r="R71" s="11"/>
      <c r="S71" s="11"/>
      <c r="T71" s="11"/>
      <c r="U71" s="11"/>
      <c r="V71" s="12" t="s">
        <v>360</v>
      </c>
      <c r="W71" s="11"/>
      <c r="X71" s="11"/>
      <c r="Y71" s="11"/>
      <c r="Z71" s="11"/>
    </row>
    <row r="72" spans="1:26">
      <c r="A72" s="11"/>
      <c r="B72" s="11"/>
      <c r="C72" s="11" t="s">
        <v>1071</v>
      </c>
      <c r="D72" s="11"/>
      <c r="E72" s="11"/>
      <c r="F72" s="11"/>
      <c r="G72" s="11"/>
      <c r="H72" s="11"/>
      <c r="I72" s="11"/>
      <c r="J72" s="11"/>
      <c r="K72" s="11"/>
      <c r="L72" s="11"/>
      <c r="M72" s="11"/>
      <c r="N72" s="11"/>
      <c r="O72" s="11"/>
      <c r="P72" s="11"/>
      <c r="Q72" s="11" t="s">
        <v>405</v>
      </c>
      <c r="R72" s="11"/>
      <c r="S72" s="11"/>
      <c r="T72" s="11"/>
      <c r="U72" s="11"/>
      <c r="V72" s="12" t="s">
        <v>362</v>
      </c>
      <c r="W72" s="11"/>
      <c r="X72" s="11"/>
      <c r="Y72" s="11"/>
      <c r="Z72" s="11"/>
    </row>
    <row r="73" spans="1:26">
      <c r="A73" s="11"/>
      <c r="B73" s="11"/>
      <c r="C73" s="11" t="s">
        <v>1072</v>
      </c>
      <c r="D73" s="11"/>
      <c r="E73" s="11"/>
      <c r="F73" s="11"/>
      <c r="G73" s="11"/>
      <c r="H73" s="11"/>
      <c r="I73" s="11"/>
      <c r="J73" s="11"/>
      <c r="K73" s="11"/>
      <c r="L73" s="11"/>
      <c r="M73" s="11"/>
      <c r="N73" s="11"/>
      <c r="O73" s="11"/>
      <c r="P73" s="11"/>
      <c r="Q73" s="11" t="s">
        <v>407</v>
      </c>
      <c r="R73" s="11"/>
      <c r="S73" s="11"/>
      <c r="T73" s="11"/>
      <c r="U73" s="11"/>
      <c r="V73" s="12" t="s">
        <v>364</v>
      </c>
      <c r="W73" s="11"/>
      <c r="X73" s="11"/>
      <c r="Y73" s="11"/>
      <c r="Z73" s="11"/>
    </row>
    <row r="74" spans="1:26">
      <c r="A74" s="11"/>
      <c r="B74" s="11"/>
      <c r="C74" s="11" t="s">
        <v>1073</v>
      </c>
      <c r="D74" s="11"/>
      <c r="E74" s="11"/>
      <c r="F74" s="11"/>
      <c r="G74" s="11"/>
      <c r="H74" s="11"/>
      <c r="I74" s="11"/>
      <c r="J74" s="11"/>
      <c r="K74" s="11"/>
      <c r="L74" s="11"/>
      <c r="M74" s="11"/>
      <c r="N74" s="11"/>
      <c r="O74" s="11"/>
      <c r="P74" s="11"/>
      <c r="Q74" s="11" t="s">
        <v>409</v>
      </c>
      <c r="R74" s="11"/>
      <c r="S74" s="11"/>
      <c r="T74" s="11"/>
      <c r="U74" s="11"/>
      <c r="V74" s="12" t="s">
        <v>366</v>
      </c>
      <c r="W74" s="11"/>
      <c r="X74" s="11"/>
      <c r="Y74" s="11"/>
      <c r="Z74" s="11"/>
    </row>
    <row r="75" spans="1:26">
      <c r="A75" s="11"/>
      <c r="B75" s="11"/>
      <c r="C75" s="11" t="s">
        <v>1074</v>
      </c>
      <c r="D75" s="11"/>
      <c r="E75" s="11"/>
      <c r="F75" s="11"/>
      <c r="G75" s="11"/>
      <c r="H75" s="11"/>
      <c r="I75" s="11"/>
      <c r="J75" s="11"/>
      <c r="K75" s="11"/>
      <c r="L75" s="11"/>
      <c r="M75" s="11"/>
      <c r="N75" s="11"/>
      <c r="O75" s="11"/>
      <c r="P75" s="11"/>
      <c r="Q75" s="11" t="s">
        <v>411</v>
      </c>
      <c r="R75" s="11"/>
      <c r="S75" s="11"/>
      <c r="T75" s="11"/>
      <c r="U75" s="11"/>
      <c r="V75" s="12" t="s">
        <v>368</v>
      </c>
      <c r="W75" s="11"/>
      <c r="X75" s="11"/>
      <c r="Y75" s="11"/>
      <c r="Z75" s="11"/>
    </row>
    <row r="76" spans="1:26">
      <c r="A76" s="11"/>
      <c r="B76" s="11"/>
      <c r="C76" s="11" t="s">
        <v>1075</v>
      </c>
      <c r="D76" s="11"/>
      <c r="E76" s="11"/>
      <c r="F76" s="11"/>
      <c r="G76" s="11"/>
      <c r="H76" s="11"/>
      <c r="I76" s="11"/>
      <c r="J76" s="11"/>
      <c r="K76" s="11"/>
      <c r="L76" s="11"/>
      <c r="M76" s="11"/>
      <c r="N76" s="11"/>
      <c r="O76" s="11"/>
      <c r="P76" s="11"/>
      <c r="Q76" s="11" t="s">
        <v>413</v>
      </c>
      <c r="R76" s="11"/>
      <c r="S76" s="11"/>
      <c r="T76" s="11"/>
      <c r="U76" s="11"/>
      <c r="V76" s="12" t="s">
        <v>370</v>
      </c>
      <c r="W76" s="11"/>
      <c r="X76" s="11"/>
      <c r="Y76" s="11"/>
      <c r="Z76" s="11"/>
    </row>
    <row r="77" spans="1:26">
      <c r="A77" s="11"/>
      <c r="B77" s="11"/>
      <c r="C77" s="11" t="s">
        <v>1076</v>
      </c>
      <c r="D77" s="11"/>
      <c r="E77" s="11"/>
      <c r="F77" s="11"/>
      <c r="G77" s="11"/>
      <c r="H77" s="11"/>
      <c r="I77" s="11"/>
      <c r="J77" s="11"/>
      <c r="K77" s="11"/>
      <c r="L77" s="11"/>
      <c r="M77" s="11"/>
      <c r="N77" s="11"/>
      <c r="O77" s="11"/>
      <c r="P77" s="11"/>
      <c r="Q77" s="11" t="s">
        <v>415</v>
      </c>
      <c r="R77" s="11"/>
      <c r="S77" s="11"/>
      <c r="T77" s="11"/>
      <c r="U77" s="11"/>
      <c r="V77" s="12" t="s">
        <v>372</v>
      </c>
      <c r="W77" s="11"/>
      <c r="X77" s="11"/>
      <c r="Y77" s="11"/>
      <c r="Z77" s="11"/>
    </row>
    <row r="78" spans="1:26">
      <c r="A78" s="11"/>
      <c r="B78" s="11"/>
      <c r="C78" s="11" t="s">
        <v>1077</v>
      </c>
      <c r="D78" s="11"/>
      <c r="E78" s="11"/>
      <c r="F78" s="11"/>
      <c r="G78" s="11"/>
      <c r="H78" s="11"/>
      <c r="I78" s="11"/>
      <c r="J78" s="11"/>
      <c r="K78" s="11"/>
      <c r="L78" s="11"/>
      <c r="M78" s="11"/>
      <c r="N78" s="11"/>
      <c r="O78" s="11"/>
      <c r="P78" s="11"/>
      <c r="Q78" s="11" t="s">
        <v>417</v>
      </c>
      <c r="R78" s="11"/>
      <c r="S78" s="11"/>
      <c r="T78" s="11"/>
      <c r="U78" s="11"/>
      <c r="V78" s="12" t="s">
        <v>374</v>
      </c>
      <c r="W78" s="11"/>
      <c r="X78" s="11"/>
      <c r="Y78" s="11"/>
      <c r="Z78" s="11"/>
    </row>
    <row r="79" spans="1:26">
      <c r="A79" s="11"/>
      <c r="B79" s="11"/>
      <c r="C79" s="11" t="s">
        <v>1078</v>
      </c>
      <c r="D79" s="11"/>
      <c r="E79" s="11"/>
      <c r="F79" s="11"/>
      <c r="G79" s="11"/>
      <c r="H79" s="11"/>
      <c r="I79" s="11"/>
      <c r="J79" s="11"/>
      <c r="K79" s="11"/>
      <c r="L79" s="11"/>
      <c r="M79" s="11"/>
      <c r="N79" s="11"/>
      <c r="O79" s="11"/>
      <c r="P79" s="11"/>
      <c r="Q79" s="11" t="s">
        <v>419</v>
      </c>
      <c r="R79" s="11"/>
      <c r="S79" s="11"/>
      <c r="T79" s="11"/>
      <c r="U79" s="11"/>
      <c r="V79" s="12" t="s">
        <v>376</v>
      </c>
      <c r="W79" s="11"/>
      <c r="X79" s="11"/>
      <c r="Y79" s="11"/>
      <c r="Z79" s="11"/>
    </row>
    <row r="80" spans="1:26">
      <c r="A80" s="11"/>
      <c r="B80" s="11"/>
      <c r="C80" s="11" t="s">
        <v>135</v>
      </c>
      <c r="D80" s="11"/>
      <c r="E80" s="11"/>
      <c r="F80" s="11"/>
      <c r="G80" s="11"/>
      <c r="H80" s="11"/>
      <c r="I80" s="11"/>
      <c r="J80" s="11"/>
      <c r="K80" s="11"/>
      <c r="L80" s="11"/>
      <c r="M80" s="11"/>
      <c r="N80" s="11"/>
      <c r="O80" s="11"/>
      <c r="P80" s="11"/>
      <c r="Q80" s="11" t="s">
        <v>421</v>
      </c>
      <c r="R80" s="11"/>
      <c r="S80" s="11"/>
      <c r="T80" s="11"/>
      <c r="U80" s="11"/>
      <c r="V80" s="12" t="s">
        <v>378</v>
      </c>
      <c r="W80" s="11"/>
      <c r="X80" s="11"/>
      <c r="Y80" s="11"/>
      <c r="Z80" s="11"/>
    </row>
    <row r="81" spans="1:26">
      <c r="A81" s="11"/>
      <c r="B81" s="11"/>
      <c r="C81" s="11" t="s">
        <v>1079</v>
      </c>
      <c r="D81" s="11"/>
      <c r="E81" s="11"/>
      <c r="F81" s="11"/>
      <c r="G81" s="11"/>
      <c r="H81" s="11"/>
      <c r="I81" s="11"/>
      <c r="J81" s="11"/>
      <c r="K81" s="11"/>
      <c r="L81" s="11"/>
      <c r="M81" s="11"/>
      <c r="N81" s="11"/>
      <c r="O81" s="11"/>
      <c r="P81" s="11"/>
      <c r="Q81" s="11" t="s">
        <v>424</v>
      </c>
      <c r="R81" s="11"/>
      <c r="S81" s="11"/>
      <c r="T81" s="11"/>
      <c r="U81" s="11"/>
      <c r="V81" s="12" t="s">
        <v>380</v>
      </c>
      <c r="W81" s="11"/>
      <c r="X81" s="11"/>
      <c r="Y81" s="11"/>
      <c r="Z81" s="11"/>
    </row>
    <row r="82" spans="1:26">
      <c r="A82" s="11"/>
      <c r="B82" s="11"/>
      <c r="C82" s="11" t="s">
        <v>1080</v>
      </c>
      <c r="D82" s="11"/>
      <c r="E82" s="11"/>
      <c r="F82" s="11"/>
      <c r="G82" s="11"/>
      <c r="H82" s="11"/>
      <c r="I82" s="11"/>
      <c r="J82" s="11"/>
      <c r="K82" s="11"/>
      <c r="L82" s="11"/>
      <c r="M82" s="11"/>
      <c r="N82" s="11"/>
      <c r="O82" s="11"/>
      <c r="P82" s="11"/>
      <c r="Q82" s="11" t="s">
        <v>426</v>
      </c>
      <c r="R82" s="11"/>
      <c r="S82" s="11"/>
      <c r="T82" s="11"/>
      <c r="U82" s="11"/>
      <c r="V82" s="12" t="s">
        <v>382</v>
      </c>
      <c r="W82" s="11"/>
      <c r="X82" s="11"/>
      <c r="Y82" s="11"/>
      <c r="Z82" s="11"/>
    </row>
    <row r="83" spans="1:26">
      <c r="A83" s="11"/>
      <c r="B83" s="11"/>
      <c r="C83" s="11" t="s">
        <v>145</v>
      </c>
      <c r="D83" s="11"/>
      <c r="E83" s="11"/>
      <c r="F83" s="11"/>
      <c r="G83" s="11"/>
      <c r="H83" s="11"/>
      <c r="I83" s="11"/>
      <c r="J83" s="11"/>
      <c r="K83" s="11"/>
      <c r="L83" s="11"/>
      <c r="M83" s="11"/>
      <c r="N83" s="11"/>
      <c r="O83" s="11"/>
      <c r="P83" s="11"/>
      <c r="Q83" s="11" t="s">
        <v>428</v>
      </c>
      <c r="R83" s="11"/>
      <c r="S83" s="11"/>
      <c r="T83" s="11"/>
      <c r="U83" s="11"/>
      <c r="V83" s="12" t="s">
        <v>384</v>
      </c>
      <c r="W83" s="11"/>
      <c r="X83" s="11"/>
      <c r="Y83" s="11"/>
      <c r="Z83" s="11"/>
    </row>
    <row r="84" spans="1:26">
      <c r="A84" s="11"/>
      <c r="B84" s="11"/>
      <c r="C84" s="11" t="s">
        <v>1081</v>
      </c>
      <c r="D84" s="11"/>
      <c r="E84" s="11"/>
      <c r="F84" s="11"/>
      <c r="G84" s="11"/>
      <c r="H84" s="11"/>
      <c r="I84" s="11"/>
      <c r="J84" s="11"/>
      <c r="K84" s="11"/>
      <c r="L84" s="11"/>
      <c r="M84" s="11"/>
      <c r="N84" s="11"/>
      <c r="O84" s="11"/>
      <c r="P84" s="11"/>
      <c r="Q84" s="11" t="s">
        <v>430</v>
      </c>
      <c r="R84" s="11"/>
      <c r="S84" s="11"/>
      <c r="T84" s="11"/>
      <c r="U84" s="11"/>
      <c r="V84" s="12" t="s">
        <v>386</v>
      </c>
      <c r="W84" s="11"/>
      <c r="X84" s="11"/>
      <c r="Y84" s="11"/>
      <c r="Z84" s="11"/>
    </row>
    <row r="85" spans="1:26">
      <c r="A85" s="11"/>
      <c r="B85" s="11"/>
      <c r="C85" s="11" t="s">
        <v>153</v>
      </c>
      <c r="D85" s="11"/>
      <c r="E85" s="11"/>
      <c r="F85" s="11"/>
      <c r="G85" s="11"/>
      <c r="H85" s="11"/>
      <c r="I85" s="11"/>
      <c r="J85" s="11"/>
      <c r="K85" s="11"/>
      <c r="L85" s="11"/>
      <c r="M85" s="11"/>
      <c r="N85" s="11"/>
      <c r="O85" s="11"/>
      <c r="P85" s="11"/>
      <c r="Q85" s="11" t="s">
        <v>432</v>
      </c>
      <c r="R85" s="11"/>
      <c r="S85" s="11"/>
      <c r="T85" s="11"/>
      <c r="U85" s="11"/>
      <c r="V85" s="12" t="s">
        <v>388</v>
      </c>
      <c r="W85" s="11"/>
      <c r="X85" s="11"/>
      <c r="Y85" s="11"/>
      <c r="Z85" s="11"/>
    </row>
    <row r="86" spans="1:26">
      <c r="A86" s="11"/>
      <c r="B86" s="11"/>
      <c r="C86" s="11" t="s">
        <v>1082</v>
      </c>
      <c r="D86" s="11"/>
      <c r="E86" s="11"/>
      <c r="F86" s="11"/>
      <c r="G86" s="11"/>
      <c r="H86" s="11"/>
      <c r="I86" s="11"/>
      <c r="J86" s="11"/>
      <c r="K86" s="11"/>
      <c r="L86" s="11"/>
      <c r="M86" s="11"/>
      <c r="N86" s="11"/>
      <c r="O86" s="11"/>
      <c r="P86" s="11"/>
      <c r="Q86" s="11" t="s">
        <v>434</v>
      </c>
      <c r="R86" s="11"/>
      <c r="S86" s="11"/>
      <c r="T86" s="11"/>
      <c r="U86" s="11"/>
      <c r="V86" s="12" t="s">
        <v>390</v>
      </c>
      <c r="W86" s="11"/>
      <c r="X86" s="11"/>
      <c r="Y86" s="11"/>
      <c r="Z86" s="11"/>
    </row>
    <row r="87" spans="1:26">
      <c r="A87" s="11"/>
      <c r="B87" s="11"/>
      <c r="C87" s="11" t="s">
        <v>1083</v>
      </c>
      <c r="D87" s="11"/>
      <c r="E87" s="11"/>
      <c r="F87" s="11"/>
      <c r="G87" s="11"/>
      <c r="H87" s="11"/>
      <c r="I87" s="11"/>
      <c r="J87" s="11"/>
      <c r="K87" s="11"/>
      <c r="L87" s="11"/>
      <c r="M87" s="11"/>
      <c r="N87" s="11"/>
      <c r="O87" s="11"/>
      <c r="P87" s="11"/>
      <c r="Q87" s="11" t="s">
        <v>436</v>
      </c>
      <c r="R87" s="11"/>
      <c r="S87" s="11"/>
      <c r="T87" s="11"/>
      <c r="U87" s="11"/>
      <c r="V87" s="12" t="s">
        <v>392</v>
      </c>
      <c r="W87" s="11"/>
      <c r="X87" s="11"/>
      <c r="Y87" s="11"/>
      <c r="Z87" s="11"/>
    </row>
    <row r="88" spans="1:26">
      <c r="A88" s="11"/>
      <c r="B88" s="11"/>
      <c r="C88" s="11" t="s">
        <v>865</v>
      </c>
      <c r="D88" s="11"/>
      <c r="E88" s="11"/>
      <c r="F88" s="11"/>
      <c r="G88" s="11"/>
      <c r="H88" s="11"/>
      <c r="I88" s="11"/>
      <c r="J88" s="11"/>
      <c r="K88" s="11"/>
      <c r="L88" s="11"/>
      <c r="M88" s="11"/>
      <c r="N88" s="11"/>
      <c r="O88" s="11"/>
      <c r="P88" s="11"/>
      <c r="Q88" s="11" t="s">
        <v>438</v>
      </c>
      <c r="R88" s="11"/>
      <c r="S88" s="11"/>
      <c r="T88" s="11"/>
      <c r="U88" s="11"/>
      <c r="V88" s="12" t="s">
        <v>394</v>
      </c>
      <c r="W88" s="11"/>
      <c r="X88" s="11"/>
      <c r="Y88" s="11"/>
      <c r="Z88" s="11"/>
    </row>
    <row r="89" spans="1:26">
      <c r="A89" s="11"/>
      <c r="B89" s="11"/>
      <c r="C89" s="11" t="s">
        <v>1084</v>
      </c>
      <c r="D89" s="11"/>
      <c r="E89" s="11"/>
      <c r="F89" s="11"/>
      <c r="G89" s="11"/>
      <c r="H89" s="11"/>
      <c r="I89" s="11"/>
      <c r="J89" s="11"/>
      <c r="K89" s="11"/>
      <c r="L89" s="11"/>
      <c r="M89" s="11"/>
      <c r="N89" s="11"/>
      <c r="O89" s="11"/>
      <c r="P89" s="11"/>
      <c r="Q89" s="11" t="s">
        <v>440</v>
      </c>
      <c r="R89" s="11"/>
      <c r="S89" s="11"/>
      <c r="T89" s="11"/>
      <c r="U89" s="11"/>
      <c r="V89" s="12" t="s">
        <v>396</v>
      </c>
      <c r="W89" s="11"/>
      <c r="X89" s="11"/>
      <c r="Y89" s="11"/>
      <c r="Z89" s="11"/>
    </row>
    <row r="90" spans="1:26">
      <c r="A90" s="11"/>
      <c r="B90" s="11"/>
      <c r="C90" s="11" t="s">
        <v>1085</v>
      </c>
      <c r="D90" s="11"/>
      <c r="E90" s="11"/>
      <c r="F90" s="11"/>
      <c r="G90" s="11"/>
      <c r="H90" s="11"/>
      <c r="I90" s="11"/>
      <c r="J90" s="11"/>
      <c r="K90" s="11"/>
      <c r="L90" s="11"/>
      <c r="M90" s="11"/>
      <c r="N90" s="11"/>
      <c r="O90" s="11"/>
      <c r="P90" s="11"/>
      <c r="Q90" s="11" t="s">
        <v>442</v>
      </c>
      <c r="R90" s="11"/>
      <c r="S90" s="11"/>
      <c r="T90" s="11"/>
      <c r="U90" s="11"/>
      <c r="V90" s="12" t="s">
        <v>398</v>
      </c>
      <c r="W90" s="11"/>
      <c r="X90" s="11"/>
      <c r="Y90" s="11"/>
      <c r="Z90" s="11"/>
    </row>
    <row r="91" spans="1:26">
      <c r="A91" s="11"/>
      <c r="B91" s="11"/>
      <c r="C91" s="11" t="s">
        <v>1086</v>
      </c>
      <c r="D91" s="11"/>
      <c r="E91" s="11"/>
      <c r="F91" s="11"/>
      <c r="G91" s="11"/>
      <c r="H91" s="11"/>
      <c r="I91" s="11"/>
      <c r="J91" s="11"/>
      <c r="K91" s="11"/>
      <c r="L91" s="11"/>
      <c r="M91" s="11"/>
      <c r="N91" s="11"/>
      <c r="O91" s="11"/>
      <c r="P91" s="11"/>
      <c r="Q91" s="11" t="s">
        <v>444</v>
      </c>
      <c r="R91" s="11"/>
      <c r="S91" s="11"/>
      <c r="T91" s="11"/>
      <c r="U91" s="11"/>
      <c r="V91" s="12" t="s">
        <v>400</v>
      </c>
      <c r="W91" s="11"/>
      <c r="X91" s="11"/>
      <c r="Y91" s="11"/>
      <c r="Z91" s="11"/>
    </row>
    <row r="92" spans="1:26">
      <c r="A92" s="11"/>
      <c r="B92" s="11"/>
      <c r="C92" s="11" t="s">
        <v>1087</v>
      </c>
      <c r="D92" s="11"/>
      <c r="E92" s="11"/>
      <c r="F92" s="11"/>
      <c r="G92" s="11"/>
      <c r="H92" s="11"/>
      <c r="I92" s="11"/>
      <c r="J92" s="11"/>
      <c r="K92" s="11"/>
      <c r="L92" s="11"/>
      <c r="M92" s="11"/>
      <c r="N92" s="11"/>
      <c r="O92" s="11"/>
      <c r="P92" s="11"/>
      <c r="Q92" s="11" t="s">
        <v>446</v>
      </c>
      <c r="R92" s="11"/>
      <c r="S92" s="11"/>
      <c r="T92" s="11"/>
      <c r="U92" s="11"/>
      <c r="V92" s="12" t="s">
        <v>402</v>
      </c>
      <c r="W92" s="11"/>
      <c r="X92" s="11"/>
      <c r="Y92" s="11"/>
      <c r="Z92" s="11"/>
    </row>
    <row r="93" spans="1:26">
      <c r="A93" s="11"/>
      <c r="B93" s="11"/>
      <c r="C93" s="11" t="s">
        <v>1088</v>
      </c>
      <c r="D93" s="11"/>
      <c r="E93" s="11"/>
      <c r="F93" s="11"/>
      <c r="G93" s="11"/>
      <c r="H93" s="11"/>
      <c r="I93" s="11"/>
      <c r="J93" s="11"/>
      <c r="K93" s="11"/>
      <c r="L93" s="11"/>
      <c r="M93" s="11"/>
      <c r="N93" s="11"/>
      <c r="O93" s="11"/>
      <c r="P93" s="11"/>
      <c r="Q93" s="11" t="s">
        <v>448</v>
      </c>
      <c r="R93" s="11"/>
      <c r="S93" s="11"/>
      <c r="T93" s="11"/>
      <c r="U93" s="11"/>
      <c r="V93" s="12" t="s">
        <v>404</v>
      </c>
      <c r="W93" s="11"/>
      <c r="X93" s="11"/>
      <c r="Y93" s="11"/>
      <c r="Z93" s="11"/>
    </row>
    <row r="94" spans="1:26">
      <c r="A94" s="11"/>
      <c r="B94" s="11"/>
      <c r="C94" s="11" t="s">
        <v>866</v>
      </c>
      <c r="D94" s="11"/>
      <c r="E94" s="11"/>
      <c r="F94" s="11"/>
      <c r="G94" s="11"/>
      <c r="H94" s="11"/>
      <c r="I94" s="11"/>
      <c r="J94" s="11"/>
      <c r="K94" s="11"/>
      <c r="L94" s="11"/>
      <c r="M94" s="11"/>
      <c r="N94" s="11"/>
      <c r="O94" s="11"/>
      <c r="P94" s="11"/>
      <c r="Q94" s="11" t="s">
        <v>450</v>
      </c>
      <c r="R94" s="11"/>
      <c r="S94" s="11"/>
      <c r="T94" s="11"/>
      <c r="U94" s="11"/>
      <c r="V94" s="12" t="s">
        <v>406</v>
      </c>
      <c r="W94" s="11"/>
      <c r="X94" s="11"/>
      <c r="Y94" s="11"/>
      <c r="Z94" s="11"/>
    </row>
    <row r="95" spans="1:26">
      <c r="A95" s="11"/>
      <c r="B95" s="11"/>
      <c r="C95" s="11" t="s">
        <v>1089</v>
      </c>
      <c r="D95" s="11"/>
      <c r="E95" s="11"/>
      <c r="F95" s="11"/>
      <c r="G95" s="11"/>
      <c r="H95" s="11"/>
      <c r="I95" s="11"/>
      <c r="J95" s="11"/>
      <c r="K95" s="11"/>
      <c r="L95" s="11"/>
      <c r="M95" s="11"/>
      <c r="N95" s="11"/>
      <c r="O95" s="11"/>
      <c r="P95" s="11"/>
      <c r="Q95" s="11" t="s">
        <v>452</v>
      </c>
      <c r="R95" s="11"/>
      <c r="S95" s="11"/>
      <c r="T95" s="11"/>
      <c r="U95" s="11"/>
      <c r="V95" s="12" t="s">
        <v>408</v>
      </c>
      <c r="W95" s="11"/>
      <c r="X95" s="11"/>
      <c r="Y95" s="11"/>
      <c r="Z95" s="11"/>
    </row>
    <row r="96" spans="1:26">
      <c r="A96" s="11"/>
      <c r="B96" s="11"/>
      <c r="C96" s="11" t="s">
        <v>1090</v>
      </c>
      <c r="D96" s="11"/>
      <c r="E96" s="11"/>
      <c r="F96" s="11"/>
      <c r="G96" s="11"/>
      <c r="H96" s="11"/>
      <c r="I96" s="11"/>
      <c r="J96" s="11"/>
      <c r="K96" s="11"/>
      <c r="L96" s="11"/>
      <c r="M96" s="11"/>
      <c r="N96" s="11"/>
      <c r="O96" s="11"/>
      <c r="P96" s="11"/>
      <c r="Q96" s="11" t="s">
        <v>454</v>
      </c>
      <c r="R96" s="11"/>
      <c r="S96" s="11"/>
      <c r="T96" s="11"/>
      <c r="U96" s="11"/>
      <c r="V96" s="12" t="s">
        <v>410</v>
      </c>
      <c r="W96" s="11"/>
      <c r="X96" s="11"/>
      <c r="Y96" s="11"/>
      <c r="Z96" s="11"/>
    </row>
    <row r="97" spans="1:26">
      <c r="A97" s="11"/>
      <c r="B97" s="11"/>
      <c r="C97" s="11" t="s">
        <v>1091</v>
      </c>
      <c r="D97" s="11"/>
      <c r="E97" s="11"/>
      <c r="F97" s="11"/>
      <c r="G97" s="11"/>
      <c r="H97" s="11"/>
      <c r="I97" s="11"/>
      <c r="J97" s="11"/>
      <c r="K97" s="11"/>
      <c r="L97" s="11"/>
      <c r="M97" s="11"/>
      <c r="N97" s="11"/>
      <c r="O97" s="11"/>
      <c r="P97" s="11"/>
      <c r="Q97" s="11" t="s">
        <v>456</v>
      </c>
      <c r="R97" s="11"/>
      <c r="S97" s="11"/>
      <c r="T97" s="11"/>
      <c r="U97" s="11"/>
      <c r="V97" s="12" t="s">
        <v>412</v>
      </c>
      <c r="W97" s="11"/>
      <c r="X97" s="11"/>
      <c r="Y97" s="11"/>
      <c r="Z97" s="11"/>
    </row>
    <row r="98" spans="1:26">
      <c r="A98" s="11"/>
      <c r="B98" s="11"/>
      <c r="C98" s="11" t="s">
        <v>1092</v>
      </c>
      <c r="D98" s="11"/>
      <c r="E98" s="11"/>
      <c r="F98" s="11"/>
      <c r="G98" s="11"/>
      <c r="H98" s="11"/>
      <c r="I98" s="11"/>
      <c r="J98" s="11"/>
      <c r="K98" s="11"/>
      <c r="L98" s="11"/>
      <c r="M98" s="11"/>
      <c r="N98" s="11"/>
      <c r="O98" s="11"/>
      <c r="P98" s="11"/>
      <c r="Q98" s="11" t="s">
        <v>458</v>
      </c>
      <c r="R98" s="11"/>
      <c r="S98" s="11"/>
      <c r="T98" s="11"/>
      <c r="U98" s="11"/>
      <c r="V98" s="12" t="s">
        <v>414</v>
      </c>
      <c r="W98" s="11"/>
      <c r="X98" s="11"/>
      <c r="Y98" s="11"/>
      <c r="Z98" s="11"/>
    </row>
    <row r="99" spans="1:26">
      <c r="A99" s="11"/>
      <c r="B99" s="11"/>
      <c r="C99" s="11" t="s">
        <v>1093</v>
      </c>
      <c r="D99" s="11"/>
      <c r="E99" s="11"/>
      <c r="F99" s="11"/>
      <c r="G99" s="11"/>
      <c r="H99" s="11"/>
      <c r="I99" s="11"/>
      <c r="J99" s="11"/>
      <c r="K99" s="11"/>
      <c r="L99" s="11"/>
      <c r="M99" s="11"/>
      <c r="N99" s="11"/>
      <c r="O99" s="11"/>
      <c r="P99" s="11"/>
      <c r="Q99" s="11" t="s">
        <v>460</v>
      </c>
      <c r="R99" s="11"/>
      <c r="S99" s="11"/>
      <c r="T99" s="11"/>
      <c r="U99" s="11"/>
      <c r="V99" s="12" t="s">
        <v>416</v>
      </c>
      <c r="W99" s="11"/>
      <c r="X99" s="11"/>
      <c r="Y99" s="11"/>
      <c r="Z99" s="11"/>
    </row>
    <row r="100" spans="1:26">
      <c r="A100" s="11"/>
      <c r="B100" s="11"/>
      <c r="C100" s="11" t="s">
        <v>1094</v>
      </c>
      <c r="D100" s="11"/>
      <c r="E100" s="11"/>
      <c r="F100" s="11"/>
      <c r="G100" s="11"/>
      <c r="H100" s="11"/>
      <c r="I100" s="11"/>
      <c r="J100" s="11"/>
      <c r="K100" s="11"/>
      <c r="L100" s="11"/>
      <c r="M100" s="11"/>
      <c r="N100" s="11"/>
      <c r="O100" s="11"/>
      <c r="P100" s="11"/>
      <c r="Q100" s="11" t="s">
        <v>462</v>
      </c>
      <c r="R100" s="11"/>
      <c r="S100" s="11"/>
      <c r="T100" s="11"/>
      <c r="U100" s="11"/>
      <c r="V100" s="12" t="s">
        <v>418</v>
      </c>
      <c r="W100" s="11"/>
      <c r="X100" s="11"/>
      <c r="Y100" s="11"/>
      <c r="Z100" s="11"/>
    </row>
    <row r="101" spans="1:26">
      <c r="A101" s="11"/>
      <c r="B101" s="11"/>
      <c r="C101" s="11" t="s">
        <v>867</v>
      </c>
      <c r="D101" s="11"/>
      <c r="E101" s="11"/>
      <c r="F101" s="11"/>
      <c r="G101" s="11"/>
      <c r="H101" s="11"/>
      <c r="I101" s="11"/>
      <c r="J101" s="11"/>
      <c r="K101" s="11"/>
      <c r="L101" s="11"/>
      <c r="M101" s="11"/>
      <c r="N101" s="11"/>
      <c r="O101" s="11"/>
      <c r="P101" s="11"/>
      <c r="Q101" s="11" t="s">
        <v>464</v>
      </c>
      <c r="R101" s="11"/>
      <c r="S101" s="11"/>
      <c r="T101" s="11"/>
      <c r="U101" s="11"/>
      <c r="V101" s="12" t="s">
        <v>420</v>
      </c>
      <c r="W101" s="11"/>
      <c r="X101" s="11"/>
      <c r="Y101" s="11"/>
      <c r="Z101" s="11"/>
    </row>
    <row r="102" spans="1:26">
      <c r="A102" s="11"/>
      <c r="B102" s="11"/>
      <c r="C102" s="11" t="s">
        <v>1095</v>
      </c>
      <c r="D102" s="11"/>
      <c r="E102" s="11"/>
      <c r="F102" s="11"/>
      <c r="G102" s="11"/>
      <c r="H102" s="11"/>
      <c r="I102" s="11"/>
      <c r="J102" s="11"/>
      <c r="K102" s="11"/>
      <c r="L102" s="11"/>
      <c r="M102" s="11"/>
      <c r="N102" s="11"/>
      <c r="O102" s="11"/>
      <c r="P102" s="11"/>
      <c r="Q102" s="11" t="s">
        <v>466</v>
      </c>
      <c r="R102" s="11"/>
      <c r="S102" s="11"/>
      <c r="T102" s="11"/>
      <c r="U102" s="11"/>
      <c r="V102" s="12" t="s">
        <v>422</v>
      </c>
      <c r="W102" s="11"/>
      <c r="X102" s="11"/>
      <c r="Y102" s="11"/>
      <c r="Z102" s="11"/>
    </row>
    <row r="103" spans="1:26">
      <c r="A103" s="11"/>
      <c r="B103" s="11"/>
      <c r="C103" s="11" t="s">
        <v>1096</v>
      </c>
      <c r="D103" s="11"/>
      <c r="E103" s="11"/>
      <c r="F103" s="11"/>
      <c r="G103" s="11"/>
      <c r="H103" s="11"/>
      <c r="I103" s="11"/>
      <c r="J103" s="11"/>
      <c r="K103" s="11"/>
      <c r="L103" s="11"/>
      <c r="M103" s="11"/>
      <c r="N103" s="11"/>
      <c r="O103" s="11"/>
      <c r="P103" s="11"/>
      <c r="Q103" s="11" t="s">
        <v>468</v>
      </c>
      <c r="R103" s="11"/>
      <c r="S103" s="11"/>
      <c r="T103" s="11"/>
      <c r="U103" s="11"/>
      <c r="V103" s="12" t="s">
        <v>423</v>
      </c>
      <c r="W103" s="11"/>
      <c r="X103" s="11"/>
      <c r="Y103" s="11"/>
      <c r="Z103" s="11"/>
    </row>
    <row r="104" spans="1:26">
      <c r="A104" s="11"/>
      <c r="B104" s="11"/>
      <c r="C104" s="11" t="s">
        <v>161</v>
      </c>
      <c r="D104" s="11"/>
      <c r="E104" s="11"/>
      <c r="F104" s="11"/>
      <c r="G104" s="11"/>
      <c r="H104" s="11"/>
      <c r="I104" s="11"/>
      <c r="J104" s="11"/>
      <c r="K104" s="11"/>
      <c r="L104" s="11"/>
      <c r="M104" s="11"/>
      <c r="N104" s="11"/>
      <c r="O104" s="11"/>
      <c r="P104" s="11"/>
      <c r="Q104" s="11" t="s">
        <v>470</v>
      </c>
      <c r="R104" s="11"/>
      <c r="S104" s="11"/>
      <c r="T104" s="11"/>
      <c r="U104" s="11"/>
      <c r="V104" s="12" t="s">
        <v>425</v>
      </c>
      <c r="W104" s="11"/>
      <c r="X104" s="11"/>
      <c r="Y104" s="11"/>
      <c r="Z104" s="11"/>
    </row>
    <row r="105" spans="1:26">
      <c r="A105" s="11"/>
      <c r="B105" s="11"/>
      <c r="C105" s="11" t="s">
        <v>168</v>
      </c>
      <c r="D105" s="11"/>
      <c r="E105" s="11"/>
      <c r="F105" s="11"/>
      <c r="G105" s="11"/>
      <c r="H105" s="11"/>
      <c r="I105" s="11"/>
      <c r="J105" s="11"/>
      <c r="K105" s="11"/>
      <c r="L105" s="11"/>
      <c r="M105" s="11"/>
      <c r="N105" s="11"/>
      <c r="O105" s="11"/>
      <c r="P105" s="11"/>
      <c r="Q105" s="11" t="s">
        <v>472</v>
      </c>
      <c r="R105" s="11"/>
      <c r="S105" s="11"/>
      <c r="T105" s="11"/>
      <c r="U105" s="11"/>
      <c r="V105" s="12" t="s">
        <v>427</v>
      </c>
      <c r="W105" s="11"/>
      <c r="X105" s="11"/>
      <c r="Y105" s="11"/>
      <c r="Z105" s="11"/>
    </row>
    <row r="106" spans="1:26">
      <c r="A106" s="11"/>
      <c r="B106" s="11"/>
      <c r="C106" s="11" t="s">
        <v>1097</v>
      </c>
      <c r="D106" s="11"/>
      <c r="E106" s="11"/>
      <c r="F106" s="11"/>
      <c r="G106" s="11"/>
      <c r="H106" s="11"/>
      <c r="I106" s="11"/>
      <c r="J106" s="11"/>
      <c r="K106" s="11"/>
      <c r="L106" s="11"/>
      <c r="M106" s="11"/>
      <c r="N106" s="11"/>
      <c r="O106" s="11"/>
      <c r="P106" s="11"/>
      <c r="Q106" s="11" t="s">
        <v>474</v>
      </c>
      <c r="R106" s="11"/>
      <c r="S106" s="11"/>
      <c r="T106" s="11"/>
      <c r="U106" s="11"/>
      <c r="V106" s="12" t="s">
        <v>429</v>
      </c>
      <c r="W106" s="11"/>
      <c r="X106" s="11"/>
      <c r="Y106" s="11"/>
      <c r="Z106" s="11"/>
    </row>
    <row r="107" spans="1:26">
      <c r="A107" s="11"/>
      <c r="B107" s="11"/>
      <c r="C107" s="11" t="s">
        <v>1098</v>
      </c>
      <c r="D107" s="11"/>
      <c r="E107" s="11"/>
      <c r="F107" s="11"/>
      <c r="G107" s="11"/>
      <c r="H107" s="11"/>
      <c r="I107" s="11"/>
      <c r="J107" s="11"/>
      <c r="K107" s="11"/>
      <c r="L107" s="11"/>
      <c r="M107" s="11"/>
      <c r="N107" s="11"/>
      <c r="O107" s="11"/>
      <c r="P107" s="11"/>
      <c r="Q107" s="11" t="s">
        <v>476</v>
      </c>
      <c r="R107" s="11"/>
      <c r="S107" s="11"/>
      <c r="T107" s="11"/>
      <c r="U107" s="11"/>
      <c r="V107" s="12" t="s">
        <v>431</v>
      </c>
      <c r="W107" s="11"/>
      <c r="X107" s="11"/>
      <c r="Y107" s="11"/>
      <c r="Z107" s="11"/>
    </row>
    <row r="108" spans="1:26">
      <c r="A108" s="11"/>
      <c r="B108" s="11"/>
      <c r="C108" s="11" t="s">
        <v>1099</v>
      </c>
      <c r="D108" s="11"/>
      <c r="E108" s="11"/>
      <c r="F108" s="11"/>
      <c r="G108" s="11"/>
      <c r="H108" s="11"/>
      <c r="I108" s="11"/>
      <c r="J108" s="11"/>
      <c r="K108" s="11"/>
      <c r="L108" s="11"/>
      <c r="M108" s="11"/>
      <c r="N108" s="11"/>
      <c r="O108" s="11"/>
      <c r="P108" s="11"/>
      <c r="Q108" s="11" t="s">
        <v>478</v>
      </c>
      <c r="R108" s="11"/>
      <c r="S108" s="11"/>
      <c r="T108" s="11"/>
      <c r="U108" s="11"/>
      <c r="V108" s="12" t="s">
        <v>433</v>
      </c>
      <c r="W108" s="11"/>
      <c r="X108" s="11"/>
      <c r="Y108" s="11"/>
      <c r="Z108" s="11"/>
    </row>
    <row r="109" spans="1:26">
      <c r="A109" s="11"/>
      <c r="B109" s="11"/>
      <c r="C109" s="11" t="s">
        <v>1100</v>
      </c>
      <c r="D109" s="11"/>
      <c r="E109" s="11"/>
      <c r="F109" s="11"/>
      <c r="G109" s="11"/>
      <c r="H109" s="11"/>
      <c r="I109" s="11"/>
      <c r="J109" s="11"/>
      <c r="K109" s="11"/>
      <c r="L109" s="11"/>
      <c r="M109" s="11"/>
      <c r="N109" s="11"/>
      <c r="O109" s="11"/>
      <c r="P109" s="11"/>
      <c r="Q109" s="11" t="s">
        <v>480</v>
      </c>
      <c r="R109" s="11"/>
      <c r="S109" s="11"/>
      <c r="T109" s="11"/>
      <c r="U109" s="11"/>
      <c r="V109" s="12" t="s">
        <v>435</v>
      </c>
      <c r="W109" s="11"/>
      <c r="X109" s="11"/>
      <c r="Y109" s="11"/>
      <c r="Z109" s="11"/>
    </row>
    <row r="110" spans="1:26">
      <c r="A110" s="11"/>
      <c r="B110" s="11"/>
      <c r="C110" s="11" t="s">
        <v>1101</v>
      </c>
      <c r="D110" s="11"/>
      <c r="E110" s="11"/>
      <c r="F110" s="11"/>
      <c r="G110" s="11"/>
      <c r="H110" s="11"/>
      <c r="I110" s="11"/>
      <c r="J110" s="11"/>
      <c r="K110" s="11"/>
      <c r="L110" s="11"/>
      <c r="M110" s="11"/>
      <c r="N110" s="11"/>
      <c r="O110" s="11"/>
      <c r="P110" s="11"/>
      <c r="Q110" s="11" t="s">
        <v>482</v>
      </c>
      <c r="R110" s="11"/>
      <c r="S110" s="11"/>
      <c r="T110" s="11"/>
      <c r="U110" s="11"/>
      <c r="V110" s="12" t="s">
        <v>437</v>
      </c>
      <c r="W110" s="11"/>
      <c r="X110" s="11"/>
      <c r="Y110" s="11"/>
      <c r="Z110" s="11"/>
    </row>
    <row r="111" spans="1:26">
      <c r="A111" s="11"/>
      <c r="B111" s="11"/>
      <c r="C111" s="11" t="s">
        <v>1102</v>
      </c>
      <c r="D111" s="11"/>
      <c r="E111" s="11"/>
      <c r="F111" s="11"/>
      <c r="G111" s="11"/>
      <c r="H111" s="11"/>
      <c r="I111" s="11"/>
      <c r="J111" s="11"/>
      <c r="K111" s="11"/>
      <c r="L111" s="11"/>
      <c r="M111" s="11"/>
      <c r="N111" s="11"/>
      <c r="O111" s="11"/>
      <c r="P111" s="11"/>
      <c r="Q111" s="11" t="s">
        <v>484</v>
      </c>
      <c r="R111" s="11"/>
      <c r="S111" s="11"/>
      <c r="T111" s="11"/>
      <c r="U111" s="11"/>
      <c r="V111" s="12" t="s">
        <v>439</v>
      </c>
      <c r="W111" s="11"/>
      <c r="X111" s="11"/>
      <c r="Y111" s="11"/>
      <c r="Z111" s="11"/>
    </row>
    <row r="112" spans="1:26">
      <c r="A112" s="11"/>
      <c r="B112" s="11"/>
      <c r="C112" s="11" t="s">
        <v>1103</v>
      </c>
      <c r="D112" s="11"/>
      <c r="E112" s="11"/>
      <c r="F112" s="11"/>
      <c r="G112" s="11"/>
      <c r="H112" s="11"/>
      <c r="I112" s="11"/>
      <c r="J112" s="11"/>
      <c r="K112" s="11"/>
      <c r="L112" s="11"/>
      <c r="M112" s="11"/>
      <c r="N112" s="11"/>
      <c r="O112" s="11"/>
      <c r="P112" s="11"/>
      <c r="Q112" s="11" t="s">
        <v>486</v>
      </c>
      <c r="R112" s="11"/>
      <c r="S112" s="11"/>
      <c r="T112" s="11"/>
      <c r="U112" s="11"/>
      <c r="V112" s="12" t="s">
        <v>441</v>
      </c>
      <c r="W112" s="11"/>
      <c r="X112" s="11"/>
      <c r="Y112" s="11"/>
      <c r="Z112" s="11"/>
    </row>
    <row r="113" spans="1:26">
      <c r="A113" s="11"/>
      <c r="B113" s="11"/>
      <c r="C113" s="11" t="s">
        <v>176</v>
      </c>
      <c r="D113" s="11"/>
      <c r="E113" s="11"/>
      <c r="F113" s="11"/>
      <c r="G113" s="11"/>
      <c r="H113" s="11"/>
      <c r="I113" s="11"/>
      <c r="J113" s="11"/>
      <c r="K113" s="11"/>
      <c r="L113" s="11"/>
      <c r="M113" s="11"/>
      <c r="N113" s="11"/>
      <c r="O113" s="11"/>
      <c r="P113" s="11"/>
      <c r="Q113" s="11" t="s">
        <v>488</v>
      </c>
      <c r="R113" s="11"/>
      <c r="S113" s="11"/>
      <c r="T113" s="11"/>
      <c r="U113" s="11"/>
      <c r="V113" s="12" t="s">
        <v>443</v>
      </c>
      <c r="W113" s="11"/>
      <c r="X113" s="11"/>
      <c r="Y113" s="11"/>
      <c r="Z113" s="11"/>
    </row>
    <row r="114" spans="1:26">
      <c r="A114" s="11"/>
      <c r="B114" s="11"/>
      <c r="C114" s="11" t="s">
        <v>1104</v>
      </c>
      <c r="D114" s="11"/>
      <c r="E114" s="11"/>
      <c r="F114" s="11"/>
      <c r="G114" s="11"/>
      <c r="H114" s="11"/>
      <c r="I114" s="11"/>
      <c r="J114" s="11"/>
      <c r="K114" s="11"/>
      <c r="L114" s="11"/>
      <c r="M114" s="11"/>
      <c r="N114" s="11"/>
      <c r="O114" s="11"/>
      <c r="P114" s="11"/>
      <c r="Q114" s="11" t="s">
        <v>490</v>
      </c>
      <c r="R114" s="11"/>
      <c r="S114" s="11"/>
      <c r="T114" s="11"/>
      <c r="U114" s="11"/>
      <c r="V114" s="12" t="s">
        <v>445</v>
      </c>
      <c r="W114" s="11"/>
      <c r="X114" s="11"/>
      <c r="Y114" s="11"/>
      <c r="Z114" s="11"/>
    </row>
    <row r="115" spans="1:26">
      <c r="A115" s="11"/>
      <c r="B115" s="11"/>
      <c r="C115" s="11" t="s">
        <v>1105</v>
      </c>
      <c r="D115" s="11"/>
      <c r="E115" s="11"/>
      <c r="F115" s="11"/>
      <c r="G115" s="11"/>
      <c r="H115" s="11"/>
      <c r="I115" s="11"/>
      <c r="J115" s="11"/>
      <c r="K115" s="11"/>
      <c r="L115" s="11"/>
      <c r="M115" s="11"/>
      <c r="N115" s="11"/>
      <c r="O115" s="11"/>
      <c r="P115" s="11"/>
      <c r="Q115" s="11" t="s">
        <v>492</v>
      </c>
      <c r="R115" s="11"/>
      <c r="S115" s="11"/>
      <c r="T115" s="11"/>
      <c r="U115" s="11"/>
      <c r="V115" s="12" t="s">
        <v>447</v>
      </c>
      <c r="W115" s="11"/>
      <c r="X115" s="11"/>
      <c r="Y115" s="11"/>
      <c r="Z115" s="11"/>
    </row>
    <row r="116" spans="1:26">
      <c r="A116" s="11"/>
      <c r="B116" s="11"/>
      <c r="C116" s="11" t="s">
        <v>1106</v>
      </c>
      <c r="D116" s="11"/>
      <c r="E116" s="11"/>
      <c r="F116" s="11"/>
      <c r="G116" s="11"/>
      <c r="H116" s="11"/>
      <c r="I116" s="11"/>
      <c r="J116" s="11"/>
      <c r="K116" s="11"/>
      <c r="L116" s="11"/>
      <c r="M116" s="11"/>
      <c r="N116" s="11"/>
      <c r="O116" s="11"/>
      <c r="P116" s="11"/>
      <c r="Q116" s="11" t="s">
        <v>494</v>
      </c>
      <c r="R116" s="11"/>
      <c r="S116" s="11"/>
      <c r="T116" s="11"/>
      <c r="U116" s="11"/>
      <c r="V116" s="12" t="s">
        <v>449</v>
      </c>
      <c r="W116" s="11"/>
      <c r="X116" s="11"/>
      <c r="Y116" s="11"/>
      <c r="Z116" s="11"/>
    </row>
    <row r="117" spans="1:26">
      <c r="A117" s="11"/>
      <c r="B117" s="11"/>
      <c r="C117" s="11" t="s">
        <v>1107</v>
      </c>
      <c r="D117" s="11"/>
      <c r="E117" s="11"/>
      <c r="F117" s="11"/>
      <c r="G117" s="11"/>
      <c r="H117" s="11"/>
      <c r="I117" s="11"/>
      <c r="J117" s="11"/>
      <c r="K117" s="11"/>
      <c r="L117" s="11"/>
      <c r="M117" s="11"/>
      <c r="N117" s="11"/>
      <c r="O117" s="11"/>
      <c r="P117" s="11"/>
      <c r="Q117" s="11" t="s">
        <v>496</v>
      </c>
      <c r="R117" s="11"/>
      <c r="S117" s="11"/>
      <c r="T117" s="11"/>
      <c r="U117" s="11"/>
      <c r="V117" s="12" t="s">
        <v>451</v>
      </c>
      <c r="W117" s="11"/>
      <c r="X117" s="11"/>
      <c r="Y117" s="11"/>
      <c r="Z117" s="11"/>
    </row>
    <row r="118" spans="1:26">
      <c r="A118" s="11"/>
      <c r="B118" s="11"/>
      <c r="C118" s="11" t="s">
        <v>1108</v>
      </c>
      <c r="D118" s="11"/>
      <c r="E118" s="11"/>
      <c r="F118" s="11"/>
      <c r="G118" s="11"/>
      <c r="H118" s="11"/>
      <c r="I118" s="11"/>
      <c r="J118" s="11"/>
      <c r="K118" s="11"/>
      <c r="L118" s="11"/>
      <c r="M118" s="11"/>
      <c r="N118" s="11"/>
      <c r="O118" s="11"/>
      <c r="P118" s="11"/>
      <c r="Q118" s="11" t="s">
        <v>498</v>
      </c>
      <c r="R118" s="11"/>
      <c r="S118" s="11"/>
      <c r="T118" s="11"/>
      <c r="U118" s="11"/>
      <c r="V118" s="12" t="s">
        <v>453</v>
      </c>
      <c r="W118" s="11"/>
      <c r="X118" s="11"/>
      <c r="Y118" s="11"/>
      <c r="Z118" s="11"/>
    </row>
    <row r="119" spans="1:26">
      <c r="A119" s="11"/>
      <c r="B119" s="11"/>
      <c r="C119" s="11"/>
      <c r="D119" s="11"/>
      <c r="E119" s="11"/>
      <c r="F119" s="11"/>
      <c r="G119" s="11"/>
      <c r="H119" s="11"/>
      <c r="I119" s="11"/>
      <c r="J119" s="11"/>
      <c r="K119" s="11"/>
      <c r="L119" s="11"/>
      <c r="M119" s="11"/>
      <c r="N119" s="11"/>
      <c r="O119" s="11"/>
      <c r="P119" s="11"/>
      <c r="Q119" s="11" t="s">
        <v>500</v>
      </c>
      <c r="R119" s="11"/>
      <c r="S119" s="11"/>
      <c r="T119" s="11"/>
      <c r="U119" s="11"/>
      <c r="V119" s="12" t="s">
        <v>455</v>
      </c>
      <c r="W119" s="11"/>
      <c r="X119" s="11"/>
      <c r="Y119" s="11"/>
      <c r="Z119" s="11"/>
    </row>
    <row r="120" spans="1:26">
      <c r="A120" s="11"/>
      <c r="B120" s="11"/>
      <c r="C120" s="11"/>
      <c r="D120" s="11"/>
      <c r="E120" s="11"/>
      <c r="F120" s="11"/>
      <c r="G120" s="11"/>
      <c r="H120" s="11"/>
      <c r="I120" s="11"/>
      <c r="J120" s="11"/>
      <c r="K120" s="11"/>
      <c r="L120" s="11"/>
      <c r="M120" s="11"/>
      <c r="N120" s="11"/>
      <c r="O120" s="11"/>
      <c r="P120" s="11"/>
      <c r="Q120" s="11" t="s">
        <v>508</v>
      </c>
      <c r="R120" s="11"/>
      <c r="S120" s="11"/>
      <c r="T120" s="11"/>
      <c r="U120" s="11"/>
      <c r="V120" s="12" t="s">
        <v>457</v>
      </c>
      <c r="W120" s="11"/>
      <c r="X120" s="11"/>
      <c r="Y120" s="11"/>
      <c r="Z120" s="11"/>
    </row>
    <row r="121" spans="1:26">
      <c r="A121" s="11"/>
      <c r="B121" s="11"/>
      <c r="C121" s="11"/>
      <c r="D121" s="11"/>
      <c r="E121" s="11"/>
      <c r="F121" s="11"/>
      <c r="G121" s="11"/>
      <c r="H121" s="11"/>
      <c r="I121" s="11"/>
      <c r="J121" s="11"/>
      <c r="K121" s="11"/>
      <c r="L121" s="11"/>
      <c r="M121" s="11"/>
      <c r="N121" s="11"/>
      <c r="O121" s="11"/>
      <c r="P121" s="11"/>
      <c r="Q121" s="11" t="s">
        <v>510</v>
      </c>
      <c r="R121" s="11"/>
      <c r="S121" s="11"/>
      <c r="T121" s="11"/>
      <c r="U121" s="11"/>
      <c r="V121" s="12" t="s">
        <v>459</v>
      </c>
      <c r="W121" s="11"/>
      <c r="X121" s="11"/>
      <c r="Y121" s="11"/>
      <c r="Z121" s="11"/>
    </row>
    <row r="122" spans="1:26">
      <c r="A122" s="11"/>
      <c r="B122" s="11"/>
      <c r="C122" s="11"/>
      <c r="D122" s="11"/>
      <c r="E122" s="11"/>
      <c r="F122" s="11"/>
      <c r="G122" s="11"/>
      <c r="H122" s="11"/>
      <c r="I122" s="11"/>
      <c r="J122" s="11"/>
      <c r="K122" s="11"/>
      <c r="L122" s="11"/>
      <c r="M122" s="11"/>
      <c r="N122" s="11"/>
      <c r="O122" s="11"/>
      <c r="P122" s="11"/>
      <c r="Q122" s="11" t="s">
        <v>512</v>
      </c>
      <c r="R122" s="11"/>
      <c r="S122" s="11"/>
      <c r="T122" s="11"/>
      <c r="U122" s="11"/>
      <c r="V122" s="12" t="s">
        <v>461</v>
      </c>
      <c r="W122" s="11"/>
      <c r="X122" s="11"/>
      <c r="Y122" s="11"/>
      <c r="Z122" s="11"/>
    </row>
    <row r="123" spans="1:26">
      <c r="A123" s="11"/>
      <c r="B123" s="11"/>
      <c r="C123" s="11"/>
      <c r="D123" s="11"/>
      <c r="E123" s="11"/>
      <c r="F123" s="11"/>
      <c r="G123" s="11"/>
      <c r="H123" s="11"/>
      <c r="I123" s="11"/>
      <c r="J123" s="11"/>
      <c r="K123" s="11"/>
      <c r="L123" s="11"/>
      <c r="M123" s="11"/>
      <c r="N123" s="11"/>
      <c r="O123" s="11"/>
      <c r="P123" s="11"/>
      <c r="Q123" s="11" t="s">
        <v>515</v>
      </c>
      <c r="R123" s="11"/>
      <c r="S123" s="11"/>
      <c r="T123" s="11"/>
      <c r="U123" s="11"/>
      <c r="V123" s="12" t="s">
        <v>463</v>
      </c>
      <c r="W123" s="11"/>
      <c r="X123" s="11"/>
      <c r="Y123" s="11"/>
      <c r="Z123" s="11"/>
    </row>
    <row r="124" spans="1:26">
      <c r="A124" s="11"/>
      <c r="B124" s="11"/>
      <c r="C124" s="11"/>
      <c r="D124" s="11"/>
      <c r="E124" s="11"/>
      <c r="F124" s="11"/>
      <c r="G124" s="11"/>
      <c r="H124" s="11"/>
      <c r="I124" s="11"/>
      <c r="J124" s="11"/>
      <c r="K124" s="11"/>
      <c r="L124" s="11"/>
      <c r="M124" s="11"/>
      <c r="N124" s="11"/>
      <c r="O124" s="11"/>
      <c r="P124" s="11"/>
      <c r="Q124" s="11" t="s">
        <v>517</v>
      </c>
      <c r="R124" s="11"/>
      <c r="S124" s="11"/>
      <c r="T124" s="11"/>
      <c r="U124" s="11"/>
      <c r="V124" s="12" t="s">
        <v>465</v>
      </c>
      <c r="W124" s="11"/>
      <c r="X124" s="11"/>
      <c r="Y124" s="11"/>
      <c r="Z124" s="11"/>
    </row>
    <row r="125" spans="1:26">
      <c r="A125" s="11"/>
      <c r="B125" s="11"/>
      <c r="C125" s="11"/>
      <c r="D125" s="11"/>
      <c r="E125" s="11"/>
      <c r="F125" s="11"/>
      <c r="G125" s="11"/>
      <c r="H125" s="11"/>
      <c r="I125" s="11"/>
      <c r="J125" s="11"/>
      <c r="K125" s="11"/>
      <c r="L125" s="11"/>
      <c r="M125" s="11"/>
      <c r="N125" s="11"/>
      <c r="O125" s="11"/>
      <c r="P125" s="11"/>
      <c r="Q125" s="11" t="s">
        <v>519</v>
      </c>
      <c r="R125" s="11"/>
      <c r="S125" s="11"/>
      <c r="T125" s="11"/>
      <c r="U125" s="11"/>
      <c r="V125" s="12" t="s">
        <v>467</v>
      </c>
      <c r="W125" s="11"/>
      <c r="X125" s="11"/>
      <c r="Y125" s="11"/>
      <c r="Z125" s="11"/>
    </row>
    <row r="126" spans="1:26">
      <c r="A126" s="11"/>
      <c r="B126" s="11"/>
      <c r="C126" s="11"/>
      <c r="D126" s="11"/>
      <c r="E126" s="11"/>
      <c r="F126" s="11"/>
      <c r="G126" s="11"/>
      <c r="H126" s="11"/>
      <c r="I126" s="11"/>
      <c r="J126" s="11"/>
      <c r="K126" s="11"/>
      <c r="L126" s="11"/>
      <c r="M126" s="11"/>
      <c r="N126" s="11"/>
      <c r="O126" s="11"/>
      <c r="P126" s="11"/>
      <c r="Q126" s="11" t="s">
        <v>521</v>
      </c>
      <c r="R126" s="11"/>
      <c r="S126" s="11"/>
      <c r="T126" s="11"/>
      <c r="U126" s="11"/>
      <c r="V126" s="12" t="s">
        <v>469</v>
      </c>
      <c r="W126" s="11"/>
      <c r="X126" s="11"/>
      <c r="Y126" s="11"/>
      <c r="Z126" s="11"/>
    </row>
    <row r="127" spans="1:26">
      <c r="A127" s="11"/>
      <c r="B127" s="11"/>
      <c r="C127" s="11"/>
      <c r="D127" s="11"/>
      <c r="E127" s="11"/>
      <c r="F127" s="11"/>
      <c r="G127" s="11"/>
      <c r="H127" s="11"/>
      <c r="I127" s="11"/>
      <c r="J127" s="11"/>
      <c r="K127" s="11"/>
      <c r="L127" s="11"/>
      <c r="M127" s="11"/>
      <c r="N127" s="11"/>
      <c r="O127" s="11"/>
      <c r="P127" s="11"/>
      <c r="Q127" s="11" t="s">
        <v>523</v>
      </c>
      <c r="R127" s="11"/>
      <c r="S127" s="11"/>
      <c r="T127" s="11"/>
      <c r="U127" s="11"/>
      <c r="V127" s="12" t="s">
        <v>471</v>
      </c>
      <c r="W127" s="11"/>
      <c r="X127" s="11"/>
      <c r="Y127" s="11"/>
      <c r="Z127" s="11"/>
    </row>
    <row r="128" spans="1:26">
      <c r="A128" s="11"/>
      <c r="B128" s="11"/>
      <c r="C128" s="11"/>
      <c r="D128" s="11"/>
      <c r="E128" s="11"/>
      <c r="F128" s="11"/>
      <c r="G128" s="11"/>
      <c r="H128" s="11"/>
      <c r="I128" s="11"/>
      <c r="J128" s="11"/>
      <c r="K128" s="11"/>
      <c r="L128" s="11"/>
      <c r="M128" s="11"/>
      <c r="N128" s="11"/>
      <c r="O128" s="11"/>
      <c r="P128" s="11"/>
      <c r="Q128" s="11" t="s">
        <v>525</v>
      </c>
      <c r="R128" s="11"/>
      <c r="S128" s="11"/>
      <c r="T128" s="11"/>
      <c r="U128" s="11"/>
      <c r="V128" s="12" t="s">
        <v>473</v>
      </c>
      <c r="W128" s="11"/>
      <c r="X128" s="11"/>
      <c r="Y128" s="11"/>
      <c r="Z128" s="11"/>
    </row>
    <row r="129" spans="1:26">
      <c r="A129" s="11"/>
      <c r="B129" s="11"/>
      <c r="C129" s="11"/>
      <c r="D129" s="11"/>
      <c r="E129" s="11"/>
      <c r="F129" s="11"/>
      <c r="G129" s="11"/>
      <c r="H129" s="11"/>
      <c r="I129" s="11"/>
      <c r="J129" s="11"/>
      <c r="K129" s="11"/>
      <c r="L129" s="11"/>
      <c r="M129" s="11"/>
      <c r="N129" s="11"/>
      <c r="O129" s="11"/>
      <c r="P129" s="11"/>
      <c r="Q129" s="11" t="s">
        <v>527</v>
      </c>
      <c r="R129" s="11"/>
      <c r="S129" s="11"/>
      <c r="T129" s="11"/>
      <c r="U129" s="11"/>
      <c r="V129" s="12" t="s">
        <v>475</v>
      </c>
      <c r="W129" s="11"/>
      <c r="X129" s="11"/>
      <c r="Y129" s="11"/>
      <c r="Z129" s="11"/>
    </row>
    <row r="130" spans="1:26">
      <c r="A130" s="11"/>
      <c r="B130" s="11"/>
      <c r="C130" s="11"/>
      <c r="D130" s="11"/>
      <c r="E130" s="11"/>
      <c r="F130" s="11"/>
      <c r="G130" s="11"/>
      <c r="H130" s="11"/>
      <c r="I130" s="11"/>
      <c r="J130" s="11"/>
      <c r="K130" s="11"/>
      <c r="L130" s="11"/>
      <c r="M130" s="11"/>
      <c r="N130" s="11"/>
      <c r="O130" s="11"/>
      <c r="P130" s="11"/>
      <c r="Q130" s="11" t="s">
        <v>532</v>
      </c>
      <c r="R130" s="11"/>
      <c r="S130" s="11"/>
      <c r="T130" s="11"/>
      <c r="U130" s="11"/>
      <c r="V130" s="12" t="s">
        <v>477</v>
      </c>
      <c r="W130" s="11"/>
      <c r="X130" s="11"/>
      <c r="Y130" s="11"/>
      <c r="Z130" s="11"/>
    </row>
    <row r="131" spans="1:26">
      <c r="A131" s="11"/>
      <c r="B131" s="11"/>
      <c r="C131" s="11"/>
      <c r="D131" s="11"/>
      <c r="E131" s="11"/>
      <c r="F131" s="11"/>
      <c r="G131" s="11"/>
      <c r="H131" s="11"/>
      <c r="I131" s="11"/>
      <c r="J131" s="11"/>
      <c r="K131" s="11"/>
      <c r="L131" s="11"/>
      <c r="M131" s="11"/>
      <c r="N131" s="11"/>
      <c r="O131" s="11"/>
      <c r="P131" s="11"/>
      <c r="Q131" s="11" t="s">
        <v>1109</v>
      </c>
      <c r="R131" s="11"/>
      <c r="S131" s="11"/>
      <c r="T131" s="11"/>
      <c r="U131" s="11"/>
      <c r="V131" s="12" t="s">
        <v>479</v>
      </c>
      <c r="W131" s="11"/>
      <c r="X131" s="11"/>
      <c r="Y131" s="11"/>
      <c r="Z131" s="11"/>
    </row>
    <row r="132" spans="1:26">
      <c r="A132" s="11"/>
      <c r="B132" s="11"/>
      <c r="C132" s="11"/>
      <c r="D132" s="11"/>
      <c r="E132" s="11"/>
      <c r="F132" s="11"/>
      <c r="G132" s="11"/>
      <c r="H132" s="11"/>
      <c r="I132" s="11"/>
      <c r="J132" s="11"/>
      <c r="K132" s="11"/>
      <c r="L132" s="11"/>
      <c r="M132" s="11"/>
      <c r="N132" s="11"/>
      <c r="O132" s="11"/>
      <c r="P132" s="11"/>
      <c r="Q132" s="11" t="s">
        <v>534</v>
      </c>
      <c r="R132" s="11"/>
      <c r="S132" s="11"/>
      <c r="T132" s="11"/>
      <c r="U132" s="11"/>
      <c r="V132" s="12" t="s">
        <v>481</v>
      </c>
      <c r="W132" s="11"/>
      <c r="X132" s="11"/>
      <c r="Y132" s="11"/>
      <c r="Z132" s="11"/>
    </row>
    <row r="133" spans="1:26">
      <c r="A133" s="11"/>
      <c r="B133" s="11"/>
      <c r="C133" s="11"/>
      <c r="D133" s="11"/>
      <c r="E133" s="11"/>
      <c r="F133" s="11"/>
      <c r="G133" s="11"/>
      <c r="H133" s="11"/>
      <c r="I133" s="11"/>
      <c r="J133" s="11"/>
      <c r="K133" s="11"/>
      <c r="L133" s="11"/>
      <c r="M133" s="11"/>
      <c r="N133" s="11"/>
      <c r="O133" s="11"/>
      <c r="P133" s="11"/>
      <c r="Q133" s="11" t="s">
        <v>536</v>
      </c>
      <c r="R133" s="11"/>
      <c r="S133" s="11"/>
      <c r="T133" s="11"/>
      <c r="U133" s="11"/>
      <c r="V133" s="12" t="s">
        <v>483</v>
      </c>
      <c r="W133" s="11"/>
      <c r="X133" s="11"/>
      <c r="Y133" s="11"/>
      <c r="Z133" s="11"/>
    </row>
    <row r="134" spans="1:26">
      <c r="A134" s="11"/>
      <c r="B134" s="11"/>
      <c r="C134" s="11"/>
      <c r="D134" s="11"/>
      <c r="E134" s="11"/>
      <c r="F134" s="11"/>
      <c r="G134" s="11"/>
      <c r="H134" s="11"/>
      <c r="I134" s="11"/>
      <c r="J134" s="11"/>
      <c r="K134" s="11"/>
      <c r="L134" s="11"/>
      <c r="M134" s="11"/>
      <c r="N134" s="11"/>
      <c r="O134" s="11"/>
      <c r="P134" s="11"/>
      <c r="Q134" s="11" t="s">
        <v>538</v>
      </c>
      <c r="R134" s="11"/>
      <c r="S134" s="11"/>
      <c r="T134" s="11"/>
      <c r="U134" s="11"/>
      <c r="V134" s="12" t="s">
        <v>485</v>
      </c>
      <c r="W134" s="11"/>
      <c r="X134" s="11"/>
      <c r="Y134" s="11"/>
      <c r="Z134" s="11"/>
    </row>
    <row r="135" spans="1:26">
      <c r="A135" s="11"/>
      <c r="B135" s="11"/>
      <c r="C135" s="11"/>
      <c r="D135" s="11"/>
      <c r="E135" s="11"/>
      <c r="F135" s="11"/>
      <c r="G135" s="11"/>
      <c r="H135" s="11"/>
      <c r="I135" s="11"/>
      <c r="J135" s="11"/>
      <c r="K135" s="11"/>
      <c r="L135" s="11"/>
      <c r="M135" s="11"/>
      <c r="N135" s="11"/>
      <c r="O135" s="11"/>
      <c r="P135" s="11"/>
      <c r="Q135" s="11" t="s">
        <v>540</v>
      </c>
      <c r="R135" s="11"/>
      <c r="S135" s="11"/>
      <c r="T135" s="11"/>
      <c r="U135" s="11"/>
      <c r="V135" s="12" t="s">
        <v>487</v>
      </c>
      <c r="W135" s="11"/>
      <c r="X135" s="11"/>
      <c r="Y135" s="11"/>
      <c r="Z135" s="11"/>
    </row>
    <row r="136" spans="1:26">
      <c r="A136" s="11"/>
      <c r="B136" s="11"/>
      <c r="C136" s="11"/>
      <c r="D136" s="11"/>
      <c r="E136" s="11"/>
      <c r="F136" s="11"/>
      <c r="G136" s="11"/>
      <c r="H136" s="11"/>
      <c r="I136" s="11"/>
      <c r="J136" s="11"/>
      <c r="K136" s="11"/>
      <c r="L136" s="11"/>
      <c r="M136" s="11"/>
      <c r="N136" s="11"/>
      <c r="O136" s="11"/>
      <c r="P136" s="11"/>
      <c r="Q136" s="11" t="s">
        <v>542</v>
      </c>
      <c r="R136" s="11"/>
      <c r="S136" s="11"/>
      <c r="T136" s="11"/>
      <c r="U136" s="11"/>
      <c r="V136" s="12" t="s">
        <v>489</v>
      </c>
      <c r="W136" s="11"/>
      <c r="X136" s="11"/>
      <c r="Y136" s="11"/>
      <c r="Z136" s="11"/>
    </row>
    <row r="137" spans="1:26">
      <c r="A137" s="11"/>
      <c r="B137" s="11"/>
      <c r="C137" s="11"/>
      <c r="D137" s="11"/>
      <c r="E137" s="11"/>
      <c r="F137" s="11"/>
      <c r="G137" s="11"/>
      <c r="H137" s="11"/>
      <c r="I137" s="11"/>
      <c r="J137" s="11"/>
      <c r="K137" s="11"/>
      <c r="L137" s="11"/>
      <c r="M137" s="11"/>
      <c r="N137" s="11"/>
      <c r="O137" s="11"/>
      <c r="P137" s="11"/>
      <c r="Q137" s="11" t="s">
        <v>544</v>
      </c>
      <c r="R137" s="11"/>
      <c r="S137" s="11"/>
      <c r="T137" s="11"/>
      <c r="U137" s="11"/>
      <c r="V137" s="12" t="s">
        <v>491</v>
      </c>
      <c r="W137" s="11"/>
      <c r="X137" s="11"/>
      <c r="Y137" s="11"/>
      <c r="Z137" s="11"/>
    </row>
    <row r="138" spans="1:26">
      <c r="A138" s="11"/>
      <c r="B138" s="11"/>
      <c r="C138" s="11"/>
      <c r="D138" s="11"/>
      <c r="E138" s="11"/>
      <c r="F138" s="11"/>
      <c r="G138" s="11"/>
      <c r="H138" s="11"/>
      <c r="I138" s="11"/>
      <c r="J138" s="11"/>
      <c r="K138" s="11"/>
      <c r="L138" s="11"/>
      <c r="M138" s="11"/>
      <c r="N138" s="11"/>
      <c r="O138" s="11"/>
      <c r="P138" s="11"/>
      <c r="Q138" s="11" t="s">
        <v>546</v>
      </c>
      <c r="R138" s="11"/>
      <c r="S138" s="11"/>
      <c r="T138" s="11"/>
      <c r="U138" s="11"/>
      <c r="V138" s="12" t="s">
        <v>493</v>
      </c>
      <c r="W138" s="11"/>
      <c r="X138" s="11"/>
      <c r="Y138" s="11"/>
      <c r="Z138" s="11"/>
    </row>
    <row r="139" spans="1:26">
      <c r="A139" s="11"/>
      <c r="B139" s="11"/>
      <c r="C139" s="11"/>
      <c r="D139" s="11"/>
      <c r="E139" s="11"/>
      <c r="F139" s="11"/>
      <c r="G139" s="11"/>
      <c r="H139" s="11"/>
      <c r="I139" s="11"/>
      <c r="J139" s="11"/>
      <c r="K139" s="11"/>
      <c r="L139" s="11"/>
      <c r="M139" s="11"/>
      <c r="N139" s="11"/>
      <c r="O139" s="11"/>
      <c r="P139" s="11"/>
      <c r="Q139" s="11" t="s">
        <v>548</v>
      </c>
      <c r="R139" s="11"/>
      <c r="S139" s="11"/>
      <c r="T139" s="11"/>
      <c r="U139" s="11"/>
      <c r="V139" s="12" t="s">
        <v>495</v>
      </c>
      <c r="W139" s="11"/>
      <c r="X139" s="11"/>
      <c r="Y139" s="11"/>
      <c r="Z139" s="11"/>
    </row>
    <row r="140" spans="1:26">
      <c r="A140" s="11"/>
      <c r="B140" s="11"/>
      <c r="C140" s="11"/>
      <c r="D140" s="11"/>
      <c r="E140" s="11"/>
      <c r="F140" s="11"/>
      <c r="G140" s="11"/>
      <c r="H140" s="11"/>
      <c r="I140" s="11"/>
      <c r="J140" s="11"/>
      <c r="K140" s="11"/>
      <c r="L140" s="11"/>
      <c r="M140" s="11"/>
      <c r="N140" s="11"/>
      <c r="O140" s="11"/>
      <c r="P140" s="11"/>
      <c r="Q140" s="11" t="s">
        <v>550</v>
      </c>
      <c r="R140" s="11"/>
      <c r="S140" s="11"/>
      <c r="T140" s="11"/>
      <c r="U140" s="11"/>
      <c r="V140" s="12" t="s">
        <v>497</v>
      </c>
      <c r="W140" s="11"/>
      <c r="X140" s="11"/>
      <c r="Y140" s="11"/>
      <c r="Z140" s="11"/>
    </row>
    <row r="141" spans="1:26">
      <c r="A141" s="11"/>
      <c r="B141" s="11"/>
      <c r="C141" s="11"/>
      <c r="D141" s="11"/>
      <c r="E141" s="11"/>
      <c r="F141" s="11"/>
      <c r="G141" s="11"/>
      <c r="H141" s="11"/>
      <c r="I141" s="11"/>
      <c r="J141" s="11"/>
      <c r="K141" s="11"/>
      <c r="L141" s="11"/>
      <c r="M141" s="11"/>
      <c r="N141" s="11"/>
      <c r="O141" s="11"/>
      <c r="P141" s="11"/>
      <c r="Q141" s="11" t="s">
        <v>552</v>
      </c>
      <c r="R141" s="11"/>
      <c r="S141" s="11"/>
      <c r="T141" s="11"/>
      <c r="U141" s="11"/>
      <c r="V141" s="12" t="s">
        <v>499</v>
      </c>
      <c r="W141" s="11"/>
      <c r="X141" s="11"/>
      <c r="Y141" s="11"/>
      <c r="Z141" s="11"/>
    </row>
    <row r="142" spans="1:26">
      <c r="A142" s="11"/>
      <c r="B142" s="11"/>
      <c r="C142" s="11"/>
      <c r="D142" s="11"/>
      <c r="E142" s="11"/>
      <c r="F142" s="11"/>
      <c r="G142" s="11"/>
      <c r="H142" s="11"/>
      <c r="I142" s="11"/>
      <c r="J142" s="11"/>
      <c r="K142" s="11"/>
      <c r="L142" s="11"/>
      <c r="M142" s="11"/>
      <c r="N142" s="11"/>
      <c r="O142" s="11"/>
      <c r="P142" s="11"/>
      <c r="Q142" s="11" t="s">
        <v>554</v>
      </c>
      <c r="R142" s="11"/>
      <c r="S142" s="11"/>
      <c r="T142" s="11"/>
      <c r="U142" s="11"/>
      <c r="V142" s="12" t="s">
        <v>501</v>
      </c>
      <c r="W142" s="11"/>
      <c r="X142" s="11"/>
      <c r="Y142" s="11"/>
      <c r="Z142" s="11"/>
    </row>
    <row r="143" spans="1:26">
      <c r="A143" s="11"/>
      <c r="B143" s="11"/>
      <c r="C143" s="11"/>
      <c r="D143" s="11"/>
      <c r="E143" s="11"/>
      <c r="F143" s="11"/>
      <c r="G143" s="11"/>
      <c r="H143" s="11"/>
      <c r="I143" s="11"/>
      <c r="J143" s="11"/>
      <c r="K143" s="11"/>
      <c r="L143" s="11"/>
      <c r="M143" s="11"/>
      <c r="N143" s="11"/>
      <c r="O143" s="11"/>
      <c r="P143" s="11"/>
      <c r="Q143" s="11" t="s">
        <v>556</v>
      </c>
      <c r="R143" s="11"/>
      <c r="S143" s="11"/>
      <c r="T143" s="11"/>
      <c r="U143" s="11"/>
      <c r="V143" s="12" t="s">
        <v>502</v>
      </c>
      <c r="W143" s="11"/>
      <c r="X143" s="11"/>
      <c r="Y143" s="11"/>
      <c r="Z143" s="11"/>
    </row>
    <row r="144" spans="1:26">
      <c r="A144" s="11"/>
      <c r="B144" s="11"/>
      <c r="C144" s="11"/>
      <c r="D144" s="11"/>
      <c r="E144" s="11"/>
      <c r="F144" s="11"/>
      <c r="G144" s="11"/>
      <c r="H144" s="11"/>
      <c r="I144" s="11"/>
      <c r="J144" s="11"/>
      <c r="K144" s="11"/>
      <c r="L144" s="11"/>
      <c r="M144" s="11"/>
      <c r="N144" s="11"/>
      <c r="O144" s="11"/>
      <c r="P144" s="11"/>
      <c r="Q144" s="11" t="s">
        <v>558</v>
      </c>
      <c r="R144" s="11"/>
      <c r="S144" s="11"/>
      <c r="T144" s="11"/>
      <c r="U144" s="11"/>
      <c r="V144" s="12" t="s">
        <v>503</v>
      </c>
      <c r="W144" s="11"/>
      <c r="X144" s="11"/>
      <c r="Y144" s="11"/>
      <c r="Z144" s="11"/>
    </row>
    <row r="145" spans="1:26">
      <c r="A145" s="11"/>
      <c r="B145" s="11"/>
      <c r="C145" s="11"/>
      <c r="D145" s="11"/>
      <c r="E145" s="11"/>
      <c r="F145" s="11"/>
      <c r="G145" s="11"/>
      <c r="H145" s="11"/>
      <c r="I145" s="11"/>
      <c r="J145" s="11"/>
      <c r="K145" s="11"/>
      <c r="L145" s="11"/>
      <c r="M145" s="11"/>
      <c r="N145" s="11"/>
      <c r="O145" s="11"/>
      <c r="P145" s="11"/>
      <c r="Q145" s="11" t="s">
        <v>560</v>
      </c>
      <c r="R145" s="11"/>
      <c r="S145" s="11"/>
      <c r="T145" s="11"/>
      <c r="U145" s="11"/>
      <c r="V145" s="12" t="s">
        <v>504</v>
      </c>
      <c r="W145" s="11"/>
      <c r="X145" s="11"/>
      <c r="Y145" s="11"/>
      <c r="Z145" s="11"/>
    </row>
    <row r="146" spans="1:26">
      <c r="A146" s="11"/>
      <c r="B146" s="11"/>
      <c r="C146" s="11"/>
      <c r="D146" s="11"/>
      <c r="E146" s="11"/>
      <c r="F146" s="11"/>
      <c r="G146" s="11"/>
      <c r="H146" s="11"/>
      <c r="I146" s="11"/>
      <c r="J146" s="11"/>
      <c r="K146" s="11"/>
      <c r="L146" s="11"/>
      <c r="M146" s="11"/>
      <c r="N146" s="11"/>
      <c r="O146" s="11"/>
      <c r="P146" s="11"/>
      <c r="Q146" s="11" t="s">
        <v>562</v>
      </c>
      <c r="R146" s="11"/>
      <c r="S146" s="11"/>
      <c r="T146" s="11"/>
      <c r="U146" s="11"/>
      <c r="V146" s="12" t="s">
        <v>505</v>
      </c>
      <c r="W146" s="11"/>
      <c r="X146" s="11"/>
      <c r="Y146" s="11"/>
      <c r="Z146" s="11"/>
    </row>
    <row r="147" spans="1:26">
      <c r="A147" s="11"/>
      <c r="B147" s="11"/>
      <c r="C147" s="11"/>
      <c r="D147" s="11"/>
      <c r="E147" s="11"/>
      <c r="F147" s="11"/>
      <c r="G147" s="11"/>
      <c r="H147" s="11"/>
      <c r="I147" s="11"/>
      <c r="J147" s="11"/>
      <c r="K147" s="11"/>
      <c r="L147" s="11"/>
      <c r="M147" s="11"/>
      <c r="N147" s="11"/>
      <c r="O147" s="11"/>
      <c r="P147" s="11"/>
      <c r="Q147" s="11" t="s">
        <v>564</v>
      </c>
      <c r="R147" s="11"/>
      <c r="S147" s="11"/>
      <c r="T147" s="11"/>
      <c r="U147" s="11"/>
      <c r="V147" s="12" t="s">
        <v>506</v>
      </c>
      <c r="W147" s="11"/>
      <c r="X147" s="11"/>
      <c r="Y147" s="11"/>
      <c r="Z147" s="11"/>
    </row>
    <row r="148" spans="1:26">
      <c r="A148" s="11"/>
      <c r="B148" s="11"/>
      <c r="C148" s="11"/>
      <c r="D148" s="11"/>
      <c r="E148" s="11"/>
      <c r="F148" s="11"/>
      <c r="G148" s="11"/>
      <c r="H148" s="11"/>
      <c r="I148" s="11"/>
      <c r="J148" s="11"/>
      <c r="K148" s="11"/>
      <c r="L148" s="11"/>
      <c r="M148" s="11"/>
      <c r="N148" s="11"/>
      <c r="O148" s="11"/>
      <c r="P148" s="11"/>
      <c r="Q148" s="11" t="s">
        <v>566</v>
      </c>
      <c r="R148" s="11"/>
      <c r="S148" s="11"/>
      <c r="T148" s="11"/>
      <c r="U148" s="11"/>
      <c r="V148" s="12" t="s">
        <v>507</v>
      </c>
      <c r="W148" s="11"/>
      <c r="X148" s="11"/>
      <c r="Y148" s="11"/>
      <c r="Z148" s="11"/>
    </row>
    <row r="149" spans="1:26">
      <c r="A149" s="11"/>
      <c r="B149" s="11"/>
      <c r="C149" s="11"/>
      <c r="D149" s="11"/>
      <c r="E149" s="11"/>
      <c r="F149" s="11"/>
      <c r="G149" s="11"/>
      <c r="H149" s="11"/>
      <c r="I149" s="11"/>
      <c r="J149" s="11"/>
      <c r="K149" s="11"/>
      <c r="L149" s="11"/>
      <c r="M149" s="11"/>
      <c r="N149" s="11"/>
      <c r="O149" s="11"/>
      <c r="P149" s="11"/>
      <c r="Q149" s="11" t="s">
        <v>568</v>
      </c>
      <c r="R149" s="11"/>
      <c r="S149" s="11"/>
      <c r="T149" s="11"/>
      <c r="U149" s="11"/>
      <c r="V149" s="12" t="s">
        <v>509</v>
      </c>
      <c r="W149" s="11"/>
      <c r="X149" s="11"/>
      <c r="Y149" s="11"/>
      <c r="Z149" s="11"/>
    </row>
    <row r="150" spans="1:26">
      <c r="A150" s="11"/>
      <c r="B150" s="11"/>
      <c r="C150" s="11"/>
      <c r="D150" s="11"/>
      <c r="E150" s="11"/>
      <c r="F150" s="11"/>
      <c r="G150" s="11"/>
      <c r="H150" s="11"/>
      <c r="I150" s="11"/>
      <c r="J150" s="11"/>
      <c r="K150" s="11"/>
      <c r="L150" s="11"/>
      <c r="M150" s="11"/>
      <c r="N150" s="11"/>
      <c r="O150" s="11"/>
      <c r="P150" s="11"/>
      <c r="Q150" s="11" t="s">
        <v>570</v>
      </c>
      <c r="R150" s="11"/>
      <c r="S150" s="11"/>
      <c r="T150" s="11"/>
      <c r="U150" s="11"/>
      <c r="V150" s="12" t="s">
        <v>511</v>
      </c>
      <c r="W150" s="11"/>
      <c r="X150" s="11"/>
      <c r="Y150" s="11"/>
      <c r="Z150" s="11"/>
    </row>
    <row r="151" spans="1:26">
      <c r="A151" s="11"/>
      <c r="B151" s="11"/>
      <c r="C151" s="11"/>
      <c r="D151" s="11"/>
      <c r="E151" s="11"/>
      <c r="F151" s="11"/>
      <c r="G151" s="11"/>
      <c r="H151" s="11"/>
      <c r="I151" s="11"/>
      <c r="J151" s="11"/>
      <c r="K151" s="11"/>
      <c r="L151" s="11"/>
      <c r="M151" s="11"/>
      <c r="N151" s="11"/>
      <c r="O151" s="11"/>
      <c r="P151" s="11"/>
      <c r="Q151" s="11" t="s">
        <v>572</v>
      </c>
      <c r="R151" s="11"/>
      <c r="S151" s="11"/>
      <c r="T151" s="11"/>
      <c r="U151" s="11"/>
      <c r="V151" s="12" t="s">
        <v>513</v>
      </c>
      <c r="W151" s="11"/>
      <c r="X151" s="11"/>
      <c r="Y151" s="11"/>
      <c r="Z151" s="11"/>
    </row>
    <row r="152" spans="1:26">
      <c r="A152" s="11"/>
      <c r="B152" s="11"/>
      <c r="C152" s="11"/>
      <c r="D152" s="11"/>
      <c r="E152" s="11"/>
      <c r="F152" s="11"/>
      <c r="G152" s="11"/>
      <c r="H152" s="11"/>
      <c r="I152" s="11"/>
      <c r="J152" s="11"/>
      <c r="K152" s="11"/>
      <c r="L152" s="11"/>
      <c r="M152" s="11"/>
      <c r="N152" s="11"/>
      <c r="O152" s="11"/>
      <c r="P152" s="11"/>
      <c r="Q152" s="11" t="s">
        <v>574</v>
      </c>
      <c r="R152" s="11"/>
      <c r="S152" s="11"/>
      <c r="T152" s="11"/>
      <c r="U152" s="11"/>
      <c r="V152" s="12" t="s">
        <v>514</v>
      </c>
      <c r="W152" s="11"/>
      <c r="X152" s="11"/>
      <c r="Y152" s="11"/>
      <c r="Z152" s="11"/>
    </row>
    <row r="153" spans="1:26">
      <c r="A153" s="11"/>
      <c r="B153" s="11"/>
      <c r="C153" s="11"/>
      <c r="D153" s="11"/>
      <c r="E153" s="11"/>
      <c r="F153" s="11"/>
      <c r="G153" s="11"/>
      <c r="H153" s="11"/>
      <c r="I153" s="11"/>
      <c r="J153" s="11"/>
      <c r="K153" s="11"/>
      <c r="L153" s="11"/>
      <c r="M153" s="11"/>
      <c r="N153" s="11"/>
      <c r="O153" s="11"/>
      <c r="P153" s="11"/>
      <c r="Q153" s="11" t="s">
        <v>576</v>
      </c>
      <c r="R153" s="11"/>
      <c r="S153" s="11"/>
      <c r="T153" s="11"/>
      <c r="U153" s="11"/>
      <c r="V153" s="12" t="s">
        <v>516</v>
      </c>
      <c r="W153" s="11"/>
      <c r="X153" s="11"/>
      <c r="Y153" s="11"/>
      <c r="Z153" s="11"/>
    </row>
    <row r="154" spans="1:26">
      <c r="A154" s="11"/>
      <c r="B154" s="11"/>
      <c r="C154" s="11"/>
      <c r="D154" s="11"/>
      <c r="E154" s="11"/>
      <c r="F154" s="11"/>
      <c r="G154" s="11"/>
      <c r="H154" s="11"/>
      <c r="I154" s="11"/>
      <c r="J154" s="11"/>
      <c r="K154" s="11"/>
      <c r="L154" s="11"/>
      <c r="M154" s="11"/>
      <c r="N154" s="11"/>
      <c r="O154" s="11"/>
      <c r="P154" s="11"/>
      <c r="Q154" s="11" t="s">
        <v>578</v>
      </c>
      <c r="R154" s="11"/>
      <c r="S154" s="11"/>
      <c r="T154" s="11"/>
      <c r="U154" s="11"/>
      <c r="V154" s="12" t="s">
        <v>518</v>
      </c>
      <c r="W154" s="11"/>
      <c r="X154" s="11"/>
      <c r="Y154" s="11"/>
      <c r="Z154" s="11"/>
    </row>
    <row r="155" spans="1:26">
      <c r="A155" s="11"/>
      <c r="B155" s="11"/>
      <c r="C155" s="11"/>
      <c r="D155" s="11"/>
      <c r="E155" s="11"/>
      <c r="F155" s="11"/>
      <c r="G155" s="11"/>
      <c r="H155" s="11"/>
      <c r="I155" s="11"/>
      <c r="J155" s="11"/>
      <c r="K155" s="11"/>
      <c r="L155" s="11"/>
      <c r="M155" s="11"/>
      <c r="N155" s="11"/>
      <c r="O155" s="11"/>
      <c r="P155" s="11"/>
      <c r="Q155" s="11" t="s">
        <v>580</v>
      </c>
      <c r="R155" s="11"/>
      <c r="S155" s="11"/>
      <c r="T155" s="11"/>
      <c r="U155" s="11"/>
      <c r="V155" s="12" t="s">
        <v>520</v>
      </c>
      <c r="W155" s="11"/>
      <c r="X155" s="11"/>
      <c r="Y155" s="11"/>
      <c r="Z155" s="11"/>
    </row>
    <row r="156" spans="1:26">
      <c r="A156" s="11"/>
      <c r="B156" s="11"/>
      <c r="C156" s="11"/>
      <c r="D156" s="11"/>
      <c r="E156" s="11"/>
      <c r="F156" s="11"/>
      <c r="G156" s="11"/>
      <c r="H156" s="11"/>
      <c r="I156" s="11"/>
      <c r="J156" s="11"/>
      <c r="K156" s="11"/>
      <c r="L156" s="11"/>
      <c r="M156" s="11"/>
      <c r="N156" s="11"/>
      <c r="O156" s="11"/>
      <c r="P156" s="11"/>
      <c r="Q156" s="11" t="s">
        <v>582</v>
      </c>
      <c r="R156" s="11"/>
      <c r="S156" s="11"/>
      <c r="T156" s="11"/>
      <c r="U156" s="11"/>
      <c r="V156" s="12" t="s">
        <v>522</v>
      </c>
      <c r="W156" s="11"/>
      <c r="X156" s="11"/>
      <c r="Y156" s="11"/>
      <c r="Z156" s="11"/>
    </row>
    <row r="157" spans="1:26">
      <c r="A157" s="11"/>
      <c r="B157" s="11"/>
      <c r="C157" s="11"/>
      <c r="D157" s="11"/>
      <c r="E157" s="11"/>
      <c r="F157" s="11"/>
      <c r="G157" s="11"/>
      <c r="H157" s="11"/>
      <c r="I157" s="11"/>
      <c r="J157" s="11"/>
      <c r="K157" s="11"/>
      <c r="L157" s="11"/>
      <c r="M157" s="11"/>
      <c r="N157" s="11"/>
      <c r="O157" s="11"/>
      <c r="P157" s="11"/>
      <c r="Q157" s="11" t="s">
        <v>584</v>
      </c>
      <c r="R157" s="11"/>
      <c r="S157" s="11"/>
      <c r="T157" s="11"/>
      <c r="U157" s="11"/>
      <c r="V157" s="12" t="s">
        <v>524</v>
      </c>
      <c r="W157" s="11"/>
      <c r="X157" s="11"/>
      <c r="Y157" s="11"/>
      <c r="Z157" s="11"/>
    </row>
    <row r="158" spans="1:26">
      <c r="A158" s="11"/>
      <c r="B158" s="11"/>
      <c r="C158" s="11"/>
      <c r="D158" s="11"/>
      <c r="E158" s="11"/>
      <c r="F158" s="11"/>
      <c r="G158" s="11"/>
      <c r="H158" s="11"/>
      <c r="I158" s="11"/>
      <c r="J158" s="11"/>
      <c r="K158" s="11"/>
      <c r="L158" s="11"/>
      <c r="M158" s="11"/>
      <c r="N158" s="11"/>
      <c r="O158" s="11"/>
      <c r="P158" s="11"/>
      <c r="Q158" s="11" t="s">
        <v>586</v>
      </c>
      <c r="R158" s="11"/>
      <c r="S158" s="11"/>
      <c r="T158" s="11"/>
      <c r="U158" s="11"/>
      <c r="V158" s="12" t="s">
        <v>526</v>
      </c>
      <c r="W158" s="11"/>
      <c r="X158" s="11"/>
      <c r="Y158" s="11"/>
      <c r="Z158" s="11"/>
    </row>
    <row r="159" spans="1:26">
      <c r="A159" s="11"/>
      <c r="B159" s="11"/>
      <c r="C159" s="11"/>
      <c r="D159" s="11"/>
      <c r="E159" s="11"/>
      <c r="F159" s="11"/>
      <c r="G159" s="11"/>
      <c r="H159" s="11"/>
      <c r="I159" s="11"/>
      <c r="J159" s="11"/>
      <c r="K159" s="11"/>
      <c r="L159" s="11"/>
      <c r="M159" s="11"/>
      <c r="N159" s="11"/>
      <c r="O159" s="11"/>
      <c r="P159" s="11"/>
      <c r="Q159" s="11" t="s">
        <v>588</v>
      </c>
      <c r="R159" s="11"/>
      <c r="S159" s="11"/>
      <c r="T159" s="11"/>
      <c r="U159" s="11"/>
      <c r="V159" s="12" t="s">
        <v>528</v>
      </c>
      <c r="W159" s="11"/>
      <c r="X159" s="11"/>
      <c r="Y159" s="11"/>
      <c r="Z159" s="11"/>
    </row>
    <row r="160" spans="1:26">
      <c r="A160" s="11"/>
      <c r="B160" s="11"/>
      <c r="C160" s="11"/>
      <c r="D160" s="11"/>
      <c r="E160" s="11"/>
      <c r="F160" s="11"/>
      <c r="G160" s="11"/>
      <c r="H160" s="11"/>
      <c r="I160" s="11"/>
      <c r="J160" s="11"/>
      <c r="K160" s="11"/>
      <c r="L160" s="11"/>
      <c r="M160" s="11"/>
      <c r="N160" s="11"/>
      <c r="O160" s="11"/>
      <c r="P160" s="11"/>
      <c r="Q160" s="11" t="s">
        <v>590</v>
      </c>
      <c r="R160" s="11"/>
      <c r="S160" s="11"/>
      <c r="T160" s="11"/>
      <c r="U160" s="11"/>
      <c r="V160" s="12" t="s">
        <v>529</v>
      </c>
      <c r="W160" s="11"/>
      <c r="X160" s="11"/>
      <c r="Y160" s="11"/>
      <c r="Z160" s="11"/>
    </row>
    <row r="161" spans="1:26">
      <c r="A161" s="11"/>
      <c r="B161" s="11"/>
      <c r="C161" s="11"/>
      <c r="D161" s="11"/>
      <c r="E161" s="11"/>
      <c r="F161" s="11"/>
      <c r="G161" s="11"/>
      <c r="H161" s="11"/>
      <c r="I161" s="11"/>
      <c r="J161" s="11"/>
      <c r="K161" s="11"/>
      <c r="L161" s="11"/>
      <c r="M161" s="11"/>
      <c r="N161" s="11"/>
      <c r="O161" s="11"/>
      <c r="P161" s="11"/>
      <c r="Q161" s="11" t="s">
        <v>592</v>
      </c>
      <c r="R161" s="11"/>
      <c r="S161" s="11"/>
      <c r="T161" s="11"/>
      <c r="U161" s="11"/>
      <c r="V161" s="12" t="s">
        <v>530</v>
      </c>
      <c r="W161" s="11"/>
      <c r="X161" s="11"/>
      <c r="Y161" s="11"/>
      <c r="Z161" s="11"/>
    </row>
    <row r="162" spans="1:26">
      <c r="A162" s="11"/>
      <c r="B162" s="11"/>
      <c r="C162" s="11"/>
      <c r="D162" s="11"/>
      <c r="E162" s="11"/>
      <c r="F162" s="11"/>
      <c r="G162" s="11"/>
      <c r="H162" s="11"/>
      <c r="I162" s="11"/>
      <c r="J162" s="11"/>
      <c r="K162" s="11"/>
      <c r="L162" s="11"/>
      <c r="M162" s="11"/>
      <c r="N162" s="11"/>
      <c r="O162" s="11"/>
      <c r="P162" s="11"/>
      <c r="Q162" s="11" t="s">
        <v>594</v>
      </c>
      <c r="R162" s="11"/>
      <c r="S162" s="11"/>
      <c r="T162" s="11"/>
      <c r="U162" s="11"/>
      <c r="V162" s="12" t="s">
        <v>531</v>
      </c>
      <c r="W162" s="11"/>
      <c r="X162" s="11"/>
      <c r="Y162" s="11"/>
      <c r="Z162" s="11"/>
    </row>
    <row r="163" spans="1:26">
      <c r="A163" s="11"/>
      <c r="B163" s="11"/>
      <c r="C163" s="11"/>
      <c r="D163" s="11"/>
      <c r="E163" s="11"/>
      <c r="F163" s="11"/>
      <c r="G163" s="11"/>
      <c r="H163" s="11"/>
      <c r="I163" s="11"/>
      <c r="J163" s="11"/>
      <c r="K163" s="11"/>
      <c r="L163" s="11"/>
      <c r="M163" s="11"/>
      <c r="N163" s="11"/>
      <c r="O163" s="11"/>
      <c r="P163" s="11"/>
      <c r="Q163" s="11" t="s">
        <v>596</v>
      </c>
      <c r="R163" s="11"/>
      <c r="S163" s="11"/>
      <c r="T163" s="11"/>
      <c r="U163" s="11"/>
      <c r="V163" s="12" t="s">
        <v>533</v>
      </c>
      <c r="W163" s="11"/>
      <c r="X163" s="11"/>
      <c r="Y163" s="11"/>
      <c r="Z163" s="11"/>
    </row>
    <row r="164" spans="1:26">
      <c r="A164" s="11"/>
      <c r="B164" s="11"/>
      <c r="C164" s="11"/>
      <c r="D164" s="11"/>
      <c r="E164" s="11"/>
      <c r="F164" s="11"/>
      <c r="G164" s="11"/>
      <c r="H164" s="11"/>
      <c r="I164" s="11"/>
      <c r="J164" s="11"/>
      <c r="K164" s="11"/>
      <c r="L164" s="11"/>
      <c r="M164" s="11"/>
      <c r="N164" s="11"/>
      <c r="O164" s="11"/>
      <c r="P164" s="11"/>
      <c r="Q164" s="11" t="s">
        <v>598</v>
      </c>
      <c r="R164" s="11"/>
      <c r="S164" s="11"/>
      <c r="T164" s="11"/>
      <c r="U164" s="11"/>
      <c r="V164" s="12" t="s">
        <v>535</v>
      </c>
      <c r="W164" s="11"/>
      <c r="X164" s="11"/>
      <c r="Y164" s="11"/>
      <c r="Z164" s="11"/>
    </row>
    <row r="165" spans="1:26">
      <c r="A165" s="11"/>
      <c r="B165" s="11"/>
      <c r="C165" s="11"/>
      <c r="D165" s="11"/>
      <c r="E165" s="11"/>
      <c r="F165" s="11"/>
      <c r="G165" s="11"/>
      <c r="H165" s="11"/>
      <c r="I165" s="11"/>
      <c r="J165" s="11"/>
      <c r="K165" s="11"/>
      <c r="L165" s="11"/>
      <c r="M165" s="11"/>
      <c r="N165" s="11"/>
      <c r="O165" s="11"/>
      <c r="P165" s="11"/>
      <c r="Q165" s="11" t="s">
        <v>600</v>
      </c>
      <c r="R165" s="11"/>
      <c r="S165" s="11"/>
      <c r="T165" s="11"/>
      <c r="U165" s="11"/>
      <c r="V165" s="12" t="s">
        <v>537</v>
      </c>
      <c r="W165" s="11"/>
      <c r="X165" s="11"/>
      <c r="Y165" s="11"/>
      <c r="Z165" s="11"/>
    </row>
    <row r="166" spans="1:26">
      <c r="A166" s="11"/>
      <c r="B166" s="11"/>
      <c r="C166" s="11"/>
      <c r="D166" s="11"/>
      <c r="E166" s="11"/>
      <c r="F166" s="11"/>
      <c r="G166" s="11"/>
      <c r="H166" s="11"/>
      <c r="I166" s="11"/>
      <c r="J166" s="11"/>
      <c r="K166" s="11"/>
      <c r="L166" s="11"/>
      <c r="M166" s="11"/>
      <c r="N166" s="11"/>
      <c r="O166" s="11"/>
      <c r="P166" s="11"/>
      <c r="Q166" s="11" t="s">
        <v>602</v>
      </c>
      <c r="R166" s="11"/>
      <c r="S166" s="11"/>
      <c r="T166" s="11"/>
      <c r="U166" s="11"/>
      <c r="V166" s="12" t="s">
        <v>539</v>
      </c>
      <c r="W166" s="11"/>
      <c r="X166" s="11"/>
      <c r="Y166" s="11"/>
      <c r="Z166" s="11"/>
    </row>
    <row r="167" spans="1:26">
      <c r="A167" s="11"/>
      <c r="B167" s="11"/>
      <c r="C167" s="11"/>
      <c r="D167" s="11"/>
      <c r="E167" s="11"/>
      <c r="F167" s="11"/>
      <c r="G167" s="11"/>
      <c r="H167" s="11"/>
      <c r="I167" s="11"/>
      <c r="J167" s="11"/>
      <c r="K167" s="11"/>
      <c r="L167" s="11"/>
      <c r="M167" s="11"/>
      <c r="N167" s="11"/>
      <c r="O167" s="11"/>
      <c r="P167" s="11"/>
      <c r="Q167" s="11" t="s">
        <v>604</v>
      </c>
      <c r="R167" s="11"/>
      <c r="S167" s="11"/>
      <c r="T167" s="11"/>
      <c r="U167" s="11"/>
      <c r="V167" s="12" t="s">
        <v>541</v>
      </c>
      <c r="W167" s="11"/>
      <c r="X167" s="11"/>
      <c r="Y167" s="11"/>
      <c r="Z167" s="11"/>
    </row>
    <row r="168" spans="1:26">
      <c r="A168" s="11"/>
      <c r="B168" s="11"/>
      <c r="C168" s="11"/>
      <c r="D168" s="11"/>
      <c r="E168" s="11"/>
      <c r="F168" s="11"/>
      <c r="G168" s="11"/>
      <c r="H168" s="11"/>
      <c r="I168" s="11"/>
      <c r="J168" s="11"/>
      <c r="K168" s="11"/>
      <c r="L168" s="11"/>
      <c r="M168" s="11"/>
      <c r="N168" s="11"/>
      <c r="O168" s="11"/>
      <c r="P168" s="11"/>
      <c r="Q168" s="11" t="s">
        <v>606</v>
      </c>
      <c r="R168" s="11"/>
      <c r="S168" s="11"/>
      <c r="T168" s="11"/>
      <c r="U168" s="11"/>
      <c r="V168" s="12" t="s">
        <v>543</v>
      </c>
      <c r="W168" s="11"/>
      <c r="X168" s="11"/>
      <c r="Y168" s="11"/>
      <c r="Z168" s="11"/>
    </row>
    <row r="169" spans="1:26">
      <c r="A169" s="11"/>
      <c r="B169" s="11"/>
      <c r="C169" s="11"/>
      <c r="D169" s="11"/>
      <c r="E169" s="11"/>
      <c r="F169" s="11"/>
      <c r="G169" s="11"/>
      <c r="H169" s="11"/>
      <c r="I169" s="11"/>
      <c r="J169" s="11"/>
      <c r="K169" s="11"/>
      <c r="L169" s="11"/>
      <c r="M169" s="11"/>
      <c r="N169" s="11"/>
      <c r="O169" s="11"/>
      <c r="P169" s="11"/>
      <c r="Q169" s="11" t="s">
        <v>608</v>
      </c>
      <c r="R169" s="11"/>
      <c r="S169" s="11"/>
      <c r="T169" s="11"/>
      <c r="U169" s="11"/>
      <c r="V169" s="12" t="s">
        <v>545</v>
      </c>
      <c r="W169" s="11"/>
      <c r="X169" s="11"/>
      <c r="Y169" s="11"/>
      <c r="Z169" s="11"/>
    </row>
    <row r="170" spans="1:26">
      <c r="A170" s="11"/>
      <c r="B170" s="11"/>
      <c r="C170" s="11"/>
      <c r="D170" s="11"/>
      <c r="E170" s="11"/>
      <c r="F170" s="11"/>
      <c r="G170" s="11"/>
      <c r="H170" s="11"/>
      <c r="I170" s="11"/>
      <c r="J170" s="11"/>
      <c r="K170" s="11"/>
      <c r="L170" s="11"/>
      <c r="M170" s="11"/>
      <c r="N170" s="11"/>
      <c r="O170" s="11"/>
      <c r="P170" s="11"/>
      <c r="Q170" s="11" t="s">
        <v>609</v>
      </c>
      <c r="R170" s="11"/>
      <c r="S170" s="11"/>
      <c r="T170" s="11"/>
      <c r="U170" s="11"/>
      <c r="V170" s="12" t="s">
        <v>547</v>
      </c>
      <c r="W170" s="11"/>
      <c r="X170" s="11"/>
      <c r="Y170" s="11"/>
      <c r="Z170" s="11"/>
    </row>
    <row r="171" spans="1:26">
      <c r="A171" s="11"/>
      <c r="B171" s="11"/>
      <c r="C171" s="11"/>
      <c r="D171" s="11"/>
      <c r="E171" s="11"/>
      <c r="F171" s="11"/>
      <c r="G171" s="11"/>
      <c r="H171" s="11"/>
      <c r="I171" s="11"/>
      <c r="J171" s="11"/>
      <c r="K171" s="11"/>
      <c r="L171" s="11"/>
      <c r="M171" s="11"/>
      <c r="N171" s="11"/>
      <c r="O171" s="11"/>
      <c r="P171" s="11"/>
      <c r="Q171" s="11" t="s">
        <v>610</v>
      </c>
      <c r="R171" s="11"/>
      <c r="S171" s="11"/>
      <c r="T171" s="11"/>
      <c r="U171" s="11"/>
      <c r="V171" s="12" t="s">
        <v>549</v>
      </c>
      <c r="W171" s="11"/>
      <c r="X171" s="11"/>
      <c r="Y171" s="11"/>
      <c r="Z171" s="11"/>
    </row>
    <row r="172" spans="1:26">
      <c r="A172" s="11"/>
      <c r="B172" s="11"/>
      <c r="C172" s="11"/>
      <c r="D172" s="11"/>
      <c r="E172" s="11"/>
      <c r="F172" s="11"/>
      <c r="G172" s="11"/>
      <c r="H172" s="11"/>
      <c r="I172" s="11"/>
      <c r="J172" s="11"/>
      <c r="K172" s="11"/>
      <c r="L172" s="11"/>
      <c r="M172" s="11"/>
      <c r="N172" s="11"/>
      <c r="O172" s="11"/>
      <c r="P172" s="11"/>
      <c r="Q172" s="11" t="s">
        <v>611</v>
      </c>
      <c r="R172" s="11"/>
      <c r="S172" s="11"/>
      <c r="T172" s="11"/>
      <c r="U172" s="11"/>
      <c r="V172" s="12" t="s">
        <v>551</v>
      </c>
      <c r="W172" s="11"/>
      <c r="X172" s="11"/>
      <c r="Y172" s="11"/>
      <c r="Z172" s="11"/>
    </row>
    <row r="173" spans="1:26">
      <c r="A173" s="11"/>
      <c r="B173" s="11"/>
      <c r="C173" s="11"/>
      <c r="D173" s="11"/>
      <c r="E173" s="11"/>
      <c r="F173" s="11"/>
      <c r="G173" s="11"/>
      <c r="H173" s="11"/>
      <c r="I173" s="11"/>
      <c r="J173" s="11"/>
      <c r="K173" s="11"/>
      <c r="L173" s="11"/>
      <c r="M173" s="11"/>
      <c r="N173" s="11"/>
      <c r="O173" s="11"/>
      <c r="P173" s="11"/>
      <c r="Q173" s="11" t="s">
        <v>612</v>
      </c>
      <c r="R173" s="11"/>
      <c r="S173" s="11"/>
      <c r="T173" s="11"/>
      <c r="U173" s="11"/>
      <c r="V173" s="12" t="s">
        <v>553</v>
      </c>
      <c r="W173" s="11"/>
      <c r="X173" s="11"/>
      <c r="Y173" s="11"/>
      <c r="Z173" s="11"/>
    </row>
    <row r="174" spans="1:26">
      <c r="A174" s="11"/>
      <c r="B174" s="11"/>
      <c r="C174" s="11"/>
      <c r="D174" s="11"/>
      <c r="E174" s="11"/>
      <c r="F174" s="11"/>
      <c r="G174" s="11"/>
      <c r="H174" s="11"/>
      <c r="I174" s="11"/>
      <c r="J174" s="11"/>
      <c r="K174" s="11"/>
      <c r="L174" s="11"/>
      <c r="M174" s="11"/>
      <c r="N174" s="11"/>
      <c r="O174" s="11"/>
      <c r="P174" s="11"/>
      <c r="Q174" s="11" t="s">
        <v>613</v>
      </c>
      <c r="R174" s="11"/>
      <c r="S174" s="11"/>
      <c r="T174" s="11"/>
      <c r="U174" s="11"/>
      <c r="V174" s="12" t="s">
        <v>555</v>
      </c>
      <c r="W174" s="11"/>
      <c r="X174" s="11"/>
      <c r="Y174" s="11"/>
      <c r="Z174" s="11"/>
    </row>
    <row r="175" spans="1:26">
      <c r="A175" s="11"/>
      <c r="B175" s="11"/>
      <c r="C175" s="11"/>
      <c r="D175" s="11"/>
      <c r="E175" s="11"/>
      <c r="F175" s="11"/>
      <c r="G175" s="11"/>
      <c r="H175" s="11"/>
      <c r="I175" s="11"/>
      <c r="J175" s="11"/>
      <c r="K175" s="11"/>
      <c r="L175" s="11"/>
      <c r="M175" s="11"/>
      <c r="N175" s="11"/>
      <c r="O175" s="11"/>
      <c r="P175" s="11"/>
      <c r="Q175" s="11" t="s">
        <v>614</v>
      </c>
      <c r="R175" s="11"/>
      <c r="S175" s="11"/>
      <c r="T175" s="11"/>
      <c r="U175" s="11"/>
      <c r="V175" s="12" t="s">
        <v>557</v>
      </c>
      <c r="W175" s="11"/>
      <c r="X175" s="11"/>
      <c r="Y175" s="11"/>
      <c r="Z175" s="11"/>
    </row>
    <row r="176" spans="1:26">
      <c r="A176" s="11"/>
      <c r="B176" s="11"/>
      <c r="C176" s="11"/>
      <c r="D176" s="11"/>
      <c r="E176" s="11"/>
      <c r="F176" s="11"/>
      <c r="G176" s="11"/>
      <c r="H176" s="11"/>
      <c r="I176" s="11"/>
      <c r="J176" s="11"/>
      <c r="K176" s="11"/>
      <c r="L176" s="11"/>
      <c r="M176" s="11"/>
      <c r="N176" s="11"/>
      <c r="O176" s="11"/>
      <c r="P176" s="11"/>
      <c r="Q176" s="11" t="s">
        <v>615</v>
      </c>
      <c r="R176" s="11"/>
      <c r="S176" s="11"/>
      <c r="T176" s="11"/>
      <c r="U176" s="11"/>
      <c r="V176" s="12" t="s">
        <v>559</v>
      </c>
      <c r="W176" s="11"/>
      <c r="X176" s="11"/>
      <c r="Y176" s="11"/>
      <c r="Z176" s="11"/>
    </row>
    <row r="177" spans="1:26">
      <c r="A177" s="11"/>
      <c r="B177" s="11"/>
      <c r="C177" s="11"/>
      <c r="D177" s="11"/>
      <c r="E177" s="11"/>
      <c r="F177" s="11"/>
      <c r="G177" s="11"/>
      <c r="H177" s="11"/>
      <c r="I177" s="11"/>
      <c r="J177" s="11"/>
      <c r="K177" s="11"/>
      <c r="L177" s="11"/>
      <c r="M177" s="11"/>
      <c r="N177" s="11"/>
      <c r="O177" s="11"/>
      <c r="P177" s="11"/>
      <c r="Q177" s="11" t="s">
        <v>616</v>
      </c>
      <c r="R177" s="11"/>
      <c r="S177" s="11"/>
      <c r="T177" s="11"/>
      <c r="U177" s="11"/>
      <c r="V177" s="12" t="s">
        <v>561</v>
      </c>
      <c r="W177" s="11"/>
      <c r="X177" s="11"/>
      <c r="Y177" s="11"/>
      <c r="Z177" s="11"/>
    </row>
    <row r="178" spans="1:26">
      <c r="A178" s="11"/>
      <c r="B178" s="11"/>
      <c r="C178" s="11"/>
      <c r="D178" s="11"/>
      <c r="E178" s="11"/>
      <c r="F178" s="11"/>
      <c r="G178" s="11"/>
      <c r="H178" s="11"/>
      <c r="I178" s="11"/>
      <c r="J178" s="11"/>
      <c r="K178" s="11"/>
      <c r="L178" s="11"/>
      <c r="M178" s="11"/>
      <c r="N178" s="11"/>
      <c r="O178" s="11"/>
      <c r="P178" s="11"/>
      <c r="Q178" s="11" t="s">
        <v>617</v>
      </c>
      <c r="R178" s="11"/>
      <c r="S178" s="11"/>
      <c r="T178" s="11"/>
      <c r="U178" s="11"/>
      <c r="V178" s="12" t="s">
        <v>563</v>
      </c>
      <c r="W178" s="11"/>
      <c r="X178" s="11"/>
      <c r="Y178" s="11"/>
      <c r="Z178" s="11"/>
    </row>
    <row r="179" spans="1:26">
      <c r="A179" s="11"/>
      <c r="B179" s="11"/>
      <c r="C179" s="11"/>
      <c r="D179" s="11"/>
      <c r="E179" s="11"/>
      <c r="F179" s="11"/>
      <c r="G179" s="11"/>
      <c r="H179" s="11"/>
      <c r="I179" s="11"/>
      <c r="J179" s="11"/>
      <c r="K179" s="11"/>
      <c r="L179" s="11"/>
      <c r="M179" s="11"/>
      <c r="N179" s="11"/>
      <c r="O179" s="11"/>
      <c r="P179" s="11"/>
      <c r="Q179" s="11" t="s">
        <v>618</v>
      </c>
      <c r="R179" s="11"/>
      <c r="S179" s="11"/>
      <c r="T179" s="11"/>
      <c r="U179" s="11"/>
      <c r="V179" s="12" t="s">
        <v>565</v>
      </c>
      <c r="W179" s="11"/>
      <c r="X179" s="11"/>
      <c r="Y179" s="11"/>
      <c r="Z179" s="11"/>
    </row>
    <row r="180" spans="1:26">
      <c r="A180" s="11"/>
      <c r="B180" s="11"/>
      <c r="C180" s="11"/>
      <c r="D180" s="11"/>
      <c r="E180" s="11"/>
      <c r="F180" s="11"/>
      <c r="G180" s="11"/>
      <c r="H180" s="11"/>
      <c r="I180" s="11"/>
      <c r="J180" s="11"/>
      <c r="K180" s="11"/>
      <c r="L180" s="11"/>
      <c r="M180" s="11"/>
      <c r="N180" s="11"/>
      <c r="O180" s="11"/>
      <c r="P180" s="11"/>
      <c r="Q180" s="11" t="s">
        <v>619</v>
      </c>
      <c r="R180" s="11"/>
      <c r="S180" s="11"/>
      <c r="T180" s="11"/>
      <c r="U180" s="11"/>
      <c r="V180" s="12" t="s">
        <v>567</v>
      </c>
      <c r="W180" s="11"/>
      <c r="X180" s="11"/>
      <c r="Y180" s="11"/>
      <c r="Z180" s="11"/>
    </row>
    <row r="181" spans="1:26">
      <c r="A181" s="11"/>
      <c r="B181" s="11"/>
      <c r="C181" s="11"/>
      <c r="D181" s="11"/>
      <c r="E181" s="11"/>
      <c r="F181" s="11"/>
      <c r="G181" s="11"/>
      <c r="H181" s="11"/>
      <c r="I181" s="11"/>
      <c r="J181" s="11"/>
      <c r="K181" s="11"/>
      <c r="L181" s="11"/>
      <c r="M181" s="11"/>
      <c r="N181" s="11"/>
      <c r="O181" s="11"/>
      <c r="P181" s="11"/>
      <c r="Q181" s="11" t="s">
        <v>620</v>
      </c>
      <c r="R181" s="11"/>
      <c r="S181" s="11"/>
      <c r="T181" s="11"/>
      <c r="U181" s="11"/>
      <c r="V181" s="12" t="s">
        <v>569</v>
      </c>
      <c r="W181" s="11"/>
      <c r="X181" s="11"/>
      <c r="Y181" s="11"/>
      <c r="Z181" s="11"/>
    </row>
    <row r="182" spans="1:26">
      <c r="A182" s="11"/>
      <c r="B182" s="11"/>
      <c r="C182" s="11"/>
      <c r="D182" s="11"/>
      <c r="E182" s="11"/>
      <c r="F182" s="11"/>
      <c r="G182" s="11"/>
      <c r="H182" s="11"/>
      <c r="I182" s="11"/>
      <c r="J182" s="11"/>
      <c r="K182" s="11"/>
      <c r="L182" s="11"/>
      <c r="M182" s="11"/>
      <c r="N182" s="11"/>
      <c r="O182" s="11"/>
      <c r="P182" s="11"/>
      <c r="Q182" s="11" t="s">
        <v>621</v>
      </c>
      <c r="R182" s="11"/>
      <c r="S182" s="11"/>
      <c r="T182" s="11"/>
      <c r="U182" s="11"/>
      <c r="V182" s="12" t="s">
        <v>571</v>
      </c>
      <c r="W182" s="11"/>
      <c r="X182" s="11"/>
      <c r="Y182" s="11"/>
      <c r="Z182" s="11"/>
    </row>
    <row r="183" spans="1:26">
      <c r="A183" s="11"/>
      <c r="B183" s="11"/>
      <c r="C183" s="11"/>
      <c r="D183" s="11"/>
      <c r="E183" s="11"/>
      <c r="F183" s="11"/>
      <c r="G183" s="11"/>
      <c r="H183" s="11"/>
      <c r="I183" s="11"/>
      <c r="J183" s="11"/>
      <c r="K183" s="11"/>
      <c r="L183" s="11"/>
      <c r="M183" s="11"/>
      <c r="N183" s="11"/>
      <c r="O183" s="11"/>
      <c r="P183" s="11"/>
      <c r="Q183" s="11" t="s">
        <v>622</v>
      </c>
      <c r="R183" s="11"/>
      <c r="S183" s="11"/>
      <c r="T183" s="11"/>
      <c r="U183" s="11"/>
      <c r="V183" s="12" t="s">
        <v>573</v>
      </c>
      <c r="W183" s="11"/>
      <c r="X183" s="11"/>
      <c r="Y183" s="11"/>
      <c r="Z183" s="11"/>
    </row>
    <row r="184" spans="1:26">
      <c r="A184" s="11"/>
      <c r="B184" s="11"/>
      <c r="C184" s="11"/>
      <c r="D184" s="11"/>
      <c r="E184" s="11"/>
      <c r="F184" s="11"/>
      <c r="G184" s="11"/>
      <c r="H184" s="11"/>
      <c r="I184" s="11"/>
      <c r="J184" s="11"/>
      <c r="K184" s="11"/>
      <c r="L184" s="11"/>
      <c r="M184" s="11"/>
      <c r="N184" s="11"/>
      <c r="O184" s="11"/>
      <c r="P184" s="11"/>
      <c r="Q184" s="11" t="s">
        <v>623</v>
      </c>
      <c r="R184" s="11"/>
      <c r="S184" s="11"/>
      <c r="T184" s="11"/>
      <c r="U184" s="11"/>
      <c r="V184" s="12" t="s">
        <v>575</v>
      </c>
      <c r="W184" s="11"/>
      <c r="X184" s="11"/>
      <c r="Y184" s="11"/>
      <c r="Z184" s="11"/>
    </row>
    <row r="185" spans="1:26">
      <c r="A185" s="11"/>
      <c r="B185" s="11"/>
      <c r="C185" s="11"/>
      <c r="D185" s="11"/>
      <c r="E185" s="11"/>
      <c r="F185" s="11"/>
      <c r="G185" s="11"/>
      <c r="H185" s="11"/>
      <c r="I185" s="11"/>
      <c r="J185" s="11"/>
      <c r="K185" s="11"/>
      <c r="L185" s="11"/>
      <c r="M185" s="11"/>
      <c r="N185" s="11"/>
      <c r="O185" s="11"/>
      <c r="P185" s="11"/>
      <c r="Q185" s="11" t="s">
        <v>624</v>
      </c>
      <c r="R185" s="11"/>
      <c r="S185" s="11"/>
      <c r="T185" s="11"/>
      <c r="U185" s="11"/>
      <c r="V185" s="12" t="s">
        <v>577</v>
      </c>
      <c r="W185" s="11"/>
      <c r="X185" s="11"/>
      <c r="Y185" s="11"/>
      <c r="Z185" s="11"/>
    </row>
    <row r="186" spans="1:26">
      <c r="A186" s="11"/>
      <c r="B186" s="11"/>
      <c r="C186" s="11"/>
      <c r="D186" s="11"/>
      <c r="E186" s="11"/>
      <c r="F186" s="11"/>
      <c r="G186" s="11"/>
      <c r="H186" s="11"/>
      <c r="I186" s="11"/>
      <c r="J186" s="11"/>
      <c r="K186" s="11"/>
      <c r="L186" s="11"/>
      <c r="M186" s="11"/>
      <c r="N186" s="11"/>
      <c r="O186" s="11"/>
      <c r="P186" s="11"/>
      <c r="Q186" s="11" t="s">
        <v>625</v>
      </c>
      <c r="R186" s="11"/>
      <c r="S186" s="11"/>
      <c r="T186" s="11"/>
      <c r="U186" s="11"/>
      <c r="V186" s="12" t="s">
        <v>579</v>
      </c>
      <c r="W186" s="11"/>
      <c r="X186" s="11"/>
      <c r="Y186" s="11"/>
      <c r="Z186" s="11"/>
    </row>
    <row r="187" spans="1:26">
      <c r="A187" s="11"/>
      <c r="B187" s="11"/>
      <c r="C187" s="11"/>
      <c r="D187" s="11"/>
      <c r="E187" s="11"/>
      <c r="F187" s="11"/>
      <c r="G187" s="11"/>
      <c r="H187" s="11"/>
      <c r="I187" s="11"/>
      <c r="J187" s="11"/>
      <c r="K187" s="11"/>
      <c r="L187" s="11"/>
      <c r="M187" s="11"/>
      <c r="N187" s="11"/>
      <c r="O187" s="11"/>
      <c r="P187" s="11"/>
      <c r="Q187" s="11" t="s">
        <v>626</v>
      </c>
      <c r="R187" s="11"/>
      <c r="S187" s="11"/>
      <c r="T187" s="11"/>
      <c r="U187" s="11"/>
      <c r="V187" s="12" t="s">
        <v>581</v>
      </c>
      <c r="W187" s="11"/>
      <c r="X187" s="11"/>
      <c r="Y187" s="11"/>
      <c r="Z187" s="11"/>
    </row>
    <row r="188" spans="1:26">
      <c r="A188" s="11"/>
      <c r="B188" s="11"/>
      <c r="C188" s="11"/>
      <c r="D188" s="11"/>
      <c r="E188" s="11"/>
      <c r="F188" s="11"/>
      <c r="G188" s="11"/>
      <c r="H188" s="11"/>
      <c r="I188" s="11"/>
      <c r="J188" s="11"/>
      <c r="K188" s="11"/>
      <c r="L188" s="11"/>
      <c r="M188" s="11"/>
      <c r="N188" s="11"/>
      <c r="O188" s="11"/>
      <c r="P188" s="11"/>
      <c r="Q188" s="11" t="s">
        <v>627</v>
      </c>
      <c r="R188" s="11"/>
      <c r="S188" s="11"/>
      <c r="T188" s="11"/>
      <c r="U188" s="11"/>
      <c r="V188" s="12" t="s">
        <v>583</v>
      </c>
      <c r="W188" s="11"/>
      <c r="X188" s="11"/>
      <c r="Y188" s="11"/>
      <c r="Z188" s="11"/>
    </row>
    <row r="189" spans="1:26">
      <c r="A189" s="11"/>
      <c r="B189" s="11"/>
      <c r="C189" s="11"/>
      <c r="D189" s="11"/>
      <c r="E189" s="11"/>
      <c r="F189" s="11"/>
      <c r="G189" s="11"/>
      <c r="H189" s="11"/>
      <c r="I189" s="11"/>
      <c r="J189" s="11"/>
      <c r="K189" s="11"/>
      <c r="L189" s="11"/>
      <c r="M189" s="11"/>
      <c r="N189" s="11"/>
      <c r="O189" s="11"/>
      <c r="P189" s="11"/>
      <c r="Q189" s="11" t="s">
        <v>628</v>
      </c>
      <c r="R189" s="11"/>
      <c r="S189" s="11"/>
      <c r="T189" s="11"/>
      <c r="U189" s="11"/>
      <c r="V189" s="12" t="s">
        <v>585</v>
      </c>
      <c r="W189" s="11"/>
      <c r="X189" s="11"/>
      <c r="Y189" s="11"/>
      <c r="Z189" s="11"/>
    </row>
    <row r="190" spans="1:26">
      <c r="A190" s="11"/>
      <c r="B190" s="11"/>
      <c r="C190" s="11"/>
      <c r="D190" s="11"/>
      <c r="E190" s="11"/>
      <c r="F190" s="11"/>
      <c r="G190" s="11"/>
      <c r="H190" s="11"/>
      <c r="I190" s="11"/>
      <c r="J190" s="11"/>
      <c r="K190" s="11"/>
      <c r="L190" s="11"/>
      <c r="M190" s="11"/>
      <c r="N190" s="11"/>
      <c r="O190" s="11"/>
      <c r="P190" s="11"/>
      <c r="Q190" s="11" t="s">
        <v>629</v>
      </c>
      <c r="R190" s="11"/>
      <c r="S190" s="11"/>
      <c r="T190" s="11"/>
      <c r="U190" s="11"/>
      <c r="V190" s="12" t="s">
        <v>587</v>
      </c>
      <c r="W190" s="11"/>
      <c r="X190" s="11"/>
      <c r="Y190" s="11"/>
      <c r="Z190" s="11"/>
    </row>
    <row r="191" spans="1:26">
      <c r="A191" s="11"/>
      <c r="B191" s="11"/>
      <c r="C191" s="11"/>
      <c r="D191" s="11"/>
      <c r="E191" s="11"/>
      <c r="F191" s="11"/>
      <c r="G191" s="11"/>
      <c r="H191" s="11"/>
      <c r="I191" s="11"/>
      <c r="J191" s="11"/>
      <c r="K191" s="11"/>
      <c r="L191" s="11"/>
      <c r="M191" s="11"/>
      <c r="N191" s="11"/>
      <c r="O191" s="11"/>
      <c r="P191" s="11"/>
      <c r="Q191" s="11" t="s">
        <v>630</v>
      </c>
      <c r="R191" s="11"/>
      <c r="S191" s="11"/>
      <c r="T191" s="11"/>
      <c r="U191" s="11"/>
      <c r="V191" s="12" t="s">
        <v>589</v>
      </c>
      <c r="W191" s="11"/>
      <c r="X191" s="11"/>
      <c r="Y191" s="11"/>
      <c r="Z191" s="11"/>
    </row>
    <row r="192" spans="1:26">
      <c r="A192" s="11"/>
      <c r="B192" s="11"/>
      <c r="C192" s="11"/>
      <c r="D192" s="11"/>
      <c r="E192" s="11"/>
      <c r="F192" s="11"/>
      <c r="G192" s="11"/>
      <c r="H192" s="11"/>
      <c r="I192" s="11"/>
      <c r="J192" s="11"/>
      <c r="K192" s="11"/>
      <c r="L192" s="11"/>
      <c r="M192" s="11"/>
      <c r="N192" s="11"/>
      <c r="O192" s="11"/>
      <c r="P192" s="11"/>
      <c r="Q192" s="11" t="s">
        <v>631</v>
      </c>
      <c r="R192" s="11"/>
      <c r="S192" s="11"/>
      <c r="T192" s="11"/>
      <c r="U192" s="11"/>
      <c r="V192" s="12" t="s">
        <v>591</v>
      </c>
      <c r="W192" s="11"/>
      <c r="X192" s="11"/>
      <c r="Y192" s="11"/>
      <c r="Z192" s="11"/>
    </row>
    <row r="193" spans="1:26">
      <c r="A193" s="11"/>
      <c r="B193" s="11"/>
      <c r="C193" s="11"/>
      <c r="D193" s="11"/>
      <c r="E193" s="11"/>
      <c r="F193" s="11"/>
      <c r="G193" s="11"/>
      <c r="H193" s="11"/>
      <c r="I193" s="11"/>
      <c r="J193" s="11"/>
      <c r="K193" s="11"/>
      <c r="L193" s="11"/>
      <c r="M193" s="11"/>
      <c r="N193" s="11"/>
      <c r="O193" s="11"/>
      <c r="P193" s="11"/>
      <c r="Q193" s="11" t="s">
        <v>632</v>
      </c>
      <c r="R193" s="11"/>
      <c r="S193" s="11"/>
      <c r="T193" s="11"/>
      <c r="U193" s="11"/>
      <c r="V193" s="12" t="s">
        <v>593</v>
      </c>
      <c r="W193" s="11"/>
      <c r="X193" s="11"/>
      <c r="Y193" s="11"/>
      <c r="Z193" s="11"/>
    </row>
    <row r="194" spans="1:26">
      <c r="A194" s="11"/>
      <c r="B194" s="11"/>
      <c r="C194" s="11"/>
      <c r="D194" s="11"/>
      <c r="E194" s="11"/>
      <c r="F194" s="11"/>
      <c r="G194" s="11"/>
      <c r="H194" s="11"/>
      <c r="I194" s="11"/>
      <c r="J194" s="11"/>
      <c r="K194" s="11"/>
      <c r="L194" s="11"/>
      <c r="M194" s="11"/>
      <c r="N194" s="11"/>
      <c r="O194" s="11"/>
      <c r="P194" s="11"/>
      <c r="Q194" s="11" t="s">
        <v>633</v>
      </c>
      <c r="R194" s="11"/>
      <c r="S194" s="11"/>
      <c r="T194" s="11"/>
      <c r="U194" s="11"/>
      <c r="V194" s="12" t="s">
        <v>595</v>
      </c>
      <c r="W194" s="11"/>
      <c r="X194" s="11"/>
      <c r="Y194" s="11"/>
      <c r="Z194" s="11"/>
    </row>
    <row r="195" spans="1:26">
      <c r="A195" s="11"/>
      <c r="B195" s="11"/>
      <c r="C195" s="11"/>
      <c r="D195" s="11"/>
      <c r="E195" s="11"/>
      <c r="F195" s="11"/>
      <c r="G195" s="11"/>
      <c r="H195" s="11"/>
      <c r="I195" s="11"/>
      <c r="J195" s="11"/>
      <c r="K195" s="11"/>
      <c r="L195" s="11"/>
      <c r="M195" s="11"/>
      <c r="N195" s="11"/>
      <c r="O195" s="11"/>
      <c r="P195" s="11"/>
      <c r="Q195" s="11" t="s">
        <v>634</v>
      </c>
      <c r="R195" s="11"/>
      <c r="S195" s="11"/>
      <c r="T195" s="11"/>
      <c r="U195" s="11"/>
      <c r="V195" s="12" t="s">
        <v>597</v>
      </c>
      <c r="W195" s="11"/>
      <c r="X195" s="11"/>
      <c r="Y195" s="11"/>
      <c r="Z195" s="11"/>
    </row>
    <row r="196" spans="1:26">
      <c r="A196" s="11"/>
      <c r="B196" s="11"/>
      <c r="C196" s="11"/>
      <c r="D196" s="11"/>
      <c r="E196" s="11"/>
      <c r="F196" s="11"/>
      <c r="G196" s="11"/>
      <c r="H196" s="11"/>
      <c r="I196" s="11"/>
      <c r="J196" s="11"/>
      <c r="K196" s="11"/>
      <c r="L196" s="11"/>
      <c r="M196" s="11"/>
      <c r="N196" s="11"/>
      <c r="O196" s="11"/>
      <c r="P196" s="11"/>
      <c r="Q196" s="11" t="s">
        <v>635</v>
      </c>
      <c r="R196" s="11"/>
      <c r="S196" s="11"/>
      <c r="T196" s="11"/>
      <c r="U196" s="11"/>
      <c r="V196" s="12" t="s">
        <v>599</v>
      </c>
      <c r="W196" s="11"/>
      <c r="X196" s="11"/>
      <c r="Y196" s="11"/>
      <c r="Z196" s="11"/>
    </row>
    <row r="197" spans="1:26">
      <c r="A197" s="11"/>
      <c r="B197" s="11"/>
      <c r="C197" s="11"/>
      <c r="D197" s="11"/>
      <c r="E197" s="11"/>
      <c r="F197" s="11"/>
      <c r="G197" s="11"/>
      <c r="H197" s="11"/>
      <c r="I197" s="11"/>
      <c r="J197" s="11"/>
      <c r="K197" s="11"/>
      <c r="L197" s="11"/>
      <c r="M197" s="11"/>
      <c r="N197" s="11"/>
      <c r="O197" s="11"/>
      <c r="P197" s="11"/>
      <c r="Q197" s="11" t="s">
        <v>636</v>
      </c>
      <c r="R197" s="11"/>
      <c r="S197" s="11"/>
      <c r="T197" s="11"/>
      <c r="U197" s="11"/>
      <c r="V197" s="12" t="s">
        <v>601</v>
      </c>
      <c r="W197" s="11"/>
      <c r="X197" s="11"/>
      <c r="Y197" s="11"/>
      <c r="Z197" s="11"/>
    </row>
    <row r="198" spans="1:26">
      <c r="A198" s="11"/>
      <c r="B198" s="11"/>
      <c r="C198" s="11"/>
      <c r="D198" s="11"/>
      <c r="E198" s="11"/>
      <c r="F198" s="11"/>
      <c r="G198" s="11"/>
      <c r="H198" s="11"/>
      <c r="I198" s="11"/>
      <c r="J198" s="11"/>
      <c r="K198" s="11"/>
      <c r="L198" s="11"/>
      <c r="M198" s="11"/>
      <c r="N198" s="11"/>
      <c r="O198" s="11"/>
      <c r="P198" s="11"/>
      <c r="Q198" s="11" t="s">
        <v>637</v>
      </c>
      <c r="R198" s="11"/>
      <c r="S198" s="11"/>
      <c r="T198" s="11"/>
      <c r="U198" s="11"/>
      <c r="V198" s="12" t="s">
        <v>603</v>
      </c>
      <c r="W198" s="11"/>
      <c r="X198" s="11"/>
      <c r="Y198" s="11"/>
      <c r="Z198" s="11"/>
    </row>
    <row r="199" spans="1:26">
      <c r="A199" s="11"/>
      <c r="B199" s="11"/>
      <c r="C199" s="11"/>
      <c r="D199" s="11"/>
      <c r="E199" s="11"/>
      <c r="F199" s="11"/>
      <c r="G199" s="11"/>
      <c r="H199" s="11"/>
      <c r="I199" s="11"/>
      <c r="J199" s="11"/>
      <c r="K199" s="11"/>
      <c r="L199" s="11"/>
      <c r="M199" s="11"/>
      <c r="N199" s="11"/>
      <c r="O199" s="11"/>
      <c r="P199" s="11"/>
      <c r="Q199" s="11" t="s">
        <v>638</v>
      </c>
      <c r="R199" s="11"/>
      <c r="S199" s="11"/>
      <c r="T199" s="11"/>
      <c r="U199" s="11"/>
      <c r="V199" s="12" t="s">
        <v>605</v>
      </c>
      <c r="W199" s="11"/>
      <c r="X199" s="11"/>
      <c r="Y199" s="11"/>
      <c r="Z199" s="11"/>
    </row>
    <row r="200" spans="1:26">
      <c r="A200" s="11"/>
      <c r="B200" s="11"/>
      <c r="C200" s="11"/>
      <c r="D200" s="11"/>
      <c r="E200" s="11"/>
      <c r="F200" s="11"/>
      <c r="G200" s="11"/>
      <c r="H200" s="11"/>
      <c r="I200" s="11"/>
      <c r="J200" s="11"/>
      <c r="K200" s="11"/>
      <c r="L200" s="11"/>
      <c r="M200" s="11"/>
      <c r="N200" s="11"/>
      <c r="O200" s="11"/>
      <c r="P200" s="11"/>
      <c r="Q200" s="11" t="s">
        <v>639</v>
      </c>
      <c r="R200" s="11"/>
      <c r="S200" s="11"/>
      <c r="T200" s="11"/>
      <c r="U200" s="11"/>
      <c r="V200" s="12" t="s">
        <v>607</v>
      </c>
      <c r="W200" s="11"/>
      <c r="X200" s="11"/>
      <c r="Y200" s="11"/>
      <c r="Z200" s="11"/>
    </row>
    <row r="201" spans="1:26">
      <c r="A201" s="11"/>
      <c r="B201" s="11"/>
      <c r="C201" s="11"/>
      <c r="D201" s="11"/>
      <c r="E201" s="11"/>
      <c r="F201" s="11"/>
      <c r="G201" s="11"/>
      <c r="H201" s="11"/>
      <c r="I201" s="11"/>
      <c r="J201" s="11"/>
      <c r="K201" s="11"/>
      <c r="L201" s="11"/>
      <c r="M201" s="11"/>
      <c r="N201" s="11"/>
      <c r="O201" s="11"/>
      <c r="P201" s="11"/>
      <c r="Q201" s="11" t="s">
        <v>640</v>
      </c>
      <c r="R201" s="11"/>
      <c r="S201" s="11"/>
      <c r="T201" s="11"/>
      <c r="U201" s="11"/>
      <c r="V201" s="11"/>
      <c r="W201" s="11"/>
      <c r="X201" s="11"/>
      <c r="Y201" s="11"/>
      <c r="Z201" s="11"/>
    </row>
    <row r="202" spans="1:26">
      <c r="A202" s="11"/>
      <c r="B202" s="11"/>
      <c r="C202" s="11"/>
      <c r="D202" s="11"/>
      <c r="E202" s="11"/>
      <c r="F202" s="11"/>
      <c r="G202" s="11"/>
      <c r="H202" s="11"/>
      <c r="I202" s="11"/>
      <c r="J202" s="11"/>
      <c r="K202" s="11"/>
      <c r="L202" s="11"/>
      <c r="M202" s="11"/>
      <c r="N202" s="11"/>
      <c r="O202" s="11"/>
      <c r="P202" s="11"/>
      <c r="Q202" s="11" t="s">
        <v>641</v>
      </c>
      <c r="R202" s="11"/>
      <c r="S202" s="11"/>
      <c r="T202" s="11"/>
      <c r="U202" s="11"/>
      <c r="V202" s="11"/>
      <c r="W202" s="11"/>
      <c r="X202" s="11"/>
      <c r="Y202" s="11"/>
      <c r="Z202" s="11"/>
    </row>
    <row r="203" spans="1:26">
      <c r="A203" s="11"/>
      <c r="B203" s="11"/>
      <c r="C203" s="11"/>
      <c r="D203" s="11"/>
      <c r="E203" s="11"/>
      <c r="F203" s="11"/>
      <c r="G203" s="11"/>
      <c r="H203" s="11"/>
      <c r="I203" s="11"/>
      <c r="J203" s="11"/>
      <c r="K203" s="11"/>
      <c r="L203" s="11"/>
      <c r="M203" s="11"/>
      <c r="N203" s="11"/>
      <c r="O203" s="11"/>
      <c r="P203" s="11"/>
      <c r="Q203" s="11" t="s">
        <v>642</v>
      </c>
      <c r="R203" s="11"/>
      <c r="S203" s="11"/>
      <c r="T203" s="11"/>
      <c r="U203" s="11"/>
      <c r="V203" s="11"/>
      <c r="W203" s="11"/>
      <c r="X203" s="11"/>
      <c r="Y203" s="11"/>
      <c r="Z203" s="11"/>
    </row>
    <row r="204" spans="1:26">
      <c r="A204" s="11"/>
      <c r="B204" s="11"/>
      <c r="C204" s="11"/>
      <c r="D204" s="11"/>
      <c r="E204" s="11"/>
      <c r="F204" s="11"/>
      <c r="G204" s="11"/>
      <c r="H204" s="11"/>
      <c r="I204" s="11"/>
      <c r="J204" s="11"/>
      <c r="K204" s="11"/>
      <c r="L204" s="11"/>
      <c r="M204" s="11"/>
      <c r="N204" s="11"/>
      <c r="O204" s="11"/>
      <c r="P204" s="11"/>
      <c r="Q204" s="11" t="s">
        <v>643</v>
      </c>
      <c r="R204" s="11"/>
      <c r="S204" s="11"/>
      <c r="T204" s="11"/>
      <c r="U204" s="11"/>
      <c r="V204" s="11"/>
      <c r="W204" s="11"/>
      <c r="X204" s="11"/>
      <c r="Y204" s="11"/>
      <c r="Z204" s="11"/>
    </row>
    <row r="205" spans="1:26">
      <c r="A205" s="11"/>
      <c r="B205" s="11"/>
      <c r="C205" s="11"/>
      <c r="D205" s="11"/>
      <c r="E205" s="11"/>
      <c r="F205" s="11"/>
      <c r="G205" s="11"/>
      <c r="H205" s="11"/>
      <c r="I205" s="11"/>
      <c r="J205" s="11"/>
      <c r="K205" s="11"/>
      <c r="L205" s="11"/>
      <c r="M205" s="11"/>
      <c r="N205" s="11"/>
      <c r="O205" s="11"/>
      <c r="P205" s="11"/>
      <c r="Q205" s="11" t="s">
        <v>644</v>
      </c>
      <c r="R205" s="11"/>
      <c r="S205" s="11"/>
      <c r="T205" s="11"/>
      <c r="U205" s="11"/>
      <c r="V205" s="11"/>
      <c r="W205" s="11"/>
      <c r="X205" s="11"/>
      <c r="Y205" s="11"/>
      <c r="Z205" s="11"/>
    </row>
    <row r="206" spans="1:26">
      <c r="A206" s="11"/>
      <c r="B206" s="11"/>
      <c r="C206" s="11"/>
      <c r="D206" s="11"/>
      <c r="E206" s="11"/>
      <c r="F206" s="11"/>
      <c r="G206" s="11"/>
      <c r="H206" s="11"/>
      <c r="I206" s="11"/>
      <c r="J206" s="11"/>
      <c r="K206" s="11"/>
      <c r="L206" s="11"/>
      <c r="M206" s="11"/>
      <c r="N206" s="11"/>
      <c r="O206" s="11"/>
      <c r="P206" s="11"/>
      <c r="Q206" s="11" t="s">
        <v>645</v>
      </c>
      <c r="R206" s="11"/>
      <c r="S206" s="11"/>
      <c r="T206" s="11"/>
      <c r="U206" s="11"/>
      <c r="V206" s="11"/>
      <c r="W206" s="11"/>
      <c r="X206" s="11"/>
      <c r="Y206" s="11"/>
      <c r="Z206" s="11"/>
    </row>
    <row r="207" spans="1:26">
      <c r="A207" s="11"/>
      <c r="B207" s="11"/>
      <c r="C207" s="11"/>
      <c r="D207" s="11"/>
      <c r="E207" s="11"/>
      <c r="F207" s="11"/>
      <c r="G207" s="11"/>
      <c r="H207" s="11"/>
      <c r="I207" s="11"/>
      <c r="J207" s="11"/>
      <c r="K207" s="11"/>
      <c r="L207" s="11"/>
      <c r="M207" s="11"/>
      <c r="N207" s="11"/>
      <c r="O207" s="11"/>
      <c r="P207" s="11"/>
      <c r="Q207" s="11" t="s">
        <v>646</v>
      </c>
      <c r="R207" s="11"/>
      <c r="S207" s="11"/>
      <c r="T207" s="11"/>
      <c r="U207" s="11"/>
      <c r="V207" s="11"/>
      <c r="W207" s="11"/>
      <c r="X207" s="11"/>
      <c r="Y207" s="11"/>
      <c r="Z207" s="11"/>
    </row>
    <row r="208" spans="1:26">
      <c r="A208" s="11"/>
      <c r="B208" s="11"/>
      <c r="C208" s="11"/>
      <c r="D208" s="11"/>
      <c r="E208" s="11"/>
      <c r="F208" s="11"/>
      <c r="G208" s="11"/>
      <c r="H208" s="11"/>
      <c r="I208" s="11"/>
      <c r="J208" s="11"/>
      <c r="K208" s="11"/>
      <c r="L208" s="11"/>
      <c r="M208" s="11"/>
      <c r="N208" s="11"/>
      <c r="O208" s="11"/>
      <c r="P208" s="11"/>
      <c r="Q208" s="11" t="s">
        <v>647</v>
      </c>
      <c r="R208" s="11"/>
      <c r="S208" s="11"/>
      <c r="T208" s="11"/>
      <c r="U208" s="11"/>
      <c r="V208" s="11"/>
      <c r="W208" s="11"/>
      <c r="X208" s="11"/>
      <c r="Y208" s="11"/>
      <c r="Z208" s="11"/>
    </row>
    <row r="209" spans="1:26">
      <c r="A209" s="11"/>
      <c r="B209" s="11"/>
      <c r="C209" s="11"/>
      <c r="D209" s="11"/>
      <c r="E209" s="11"/>
      <c r="F209" s="11"/>
      <c r="G209" s="11"/>
      <c r="H209" s="11"/>
      <c r="I209" s="11"/>
      <c r="J209" s="11"/>
      <c r="K209" s="11"/>
      <c r="L209" s="11"/>
      <c r="M209" s="11"/>
      <c r="N209" s="11"/>
      <c r="O209" s="11"/>
      <c r="P209" s="11"/>
      <c r="Q209" s="11" t="s">
        <v>648</v>
      </c>
      <c r="R209" s="11"/>
      <c r="S209" s="11"/>
      <c r="T209" s="11"/>
      <c r="U209" s="11"/>
      <c r="V209" s="11"/>
      <c r="W209" s="11"/>
      <c r="X209" s="11"/>
      <c r="Y209" s="11"/>
      <c r="Z209" s="11"/>
    </row>
    <row r="210" spans="1:26">
      <c r="A210" s="11"/>
      <c r="B210" s="11"/>
      <c r="C210" s="11"/>
      <c r="D210" s="11"/>
      <c r="E210" s="11"/>
      <c r="F210" s="11"/>
      <c r="G210" s="11"/>
      <c r="H210" s="11"/>
      <c r="I210" s="11"/>
      <c r="J210" s="11"/>
      <c r="K210" s="11"/>
      <c r="L210" s="11"/>
      <c r="M210" s="11"/>
      <c r="N210" s="11"/>
      <c r="O210" s="11"/>
      <c r="P210" s="11"/>
      <c r="Q210" s="11" t="s">
        <v>649</v>
      </c>
      <c r="R210" s="11"/>
      <c r="S210" s="11"/>
      <c r="T210" s="11"/>
      <c r="U210" s="11"/>
      <c r="V210" s="11"/>
      <c r="W210" s="11"/>
      <c r="X210" s="11"/>
      <c r="Y210" s="11"/>
      <c r="Z210" s="11"/>
    </row>
    <row r="211" spans="1:26">
      <c r="A211" s="11"/>
      <c r="B211" s="11"/>
      <c r="C211" s="11"/>
      <c r="D211" s="11"/>
      <c r="E211" s="11"/>
      <c r="F211" s="11"/>
      <c r="G211" s="11"/>
      <c r="H211" s="11"/>
      <c r="I211" s="11"/>
      <c r="J211" s="11"/>
      <c r="K211" s="11"/>
      <c r="L211" s="11"/>
      <c r="M211" s="11"/>
      <c r="N211" s="11"/>
      <c r="O211" s="11"/>
      <c r="P211" s="11"/>
      <c r="Q211" s="11" t="s">
        <v>650</v>
      </c>
      <c r="R211" s="11"/>
      <c r="S211" s="11"/>
      <c r="T211" s="11"/>
      <c r="U211" s="11"/>
      <c r="V211" s="11"/>
      <c r="W211" s="11"/>
      <c r="X211" s="11"/>
      <c r="Y211" s="11"/>
      <c r="Z211" s="11"/>
    </row>
    <row r="212" spans="1:26">
      <c r="A212" s="11"/>
      <c r="B212" s="11"/>
      <c r="C212" s="11"/>
      <c r="D212" s="11"/>
      <c r="E212" s="11"/>
      <c r="F212" s="11"/>
      <c r="G212" s="11"/>
      <c r="H212" s="11"/>
      <c r="I212" s="11"/>
      <c r="J212" s="11"/>
      <c r="K212" s="11"/>
      <c r="L212" s="11"/>
      <c r="M212" s="11"/>
      <c r="N212" s="11"/>
      <c r="O212" s="11"/>
      <c r="P212" s="11"/>
      <c r="Q212" s="11" t="s">
        <v>651</v>
      </c>
      <c r="R212" s="11"/>
      <c r="S212" s="11"/>
      <c r="T212" s="11"/>
      <c r="U212" s="11"/>
      <c r="V212" s="11"/>
      <c r="W212" s="11"/>
      <c r="X212" s="11"/>
      <c r="Y212" s="11"/>
      <c r="Z212" s="11"/>
    </row>
    <row r="213" spans="1:26">
      <c r="A213" s="11"/>
      <c r="B213" s="11"/>
      <c r="C213" s="11"/>
      <c r="D213" s="11"/>
      <c r="E213" s="11"/>
      <c r="F213" s="11"/>
      <c r="G213" s="11"/>
      <c r="H213" s="11"/>
      <c r="I213" s="11"/>
      <c r="J213" s="11"/>
      <c r="K213" s="11"/>
      <c r="L213" s="11"/>
      <c r="M213" s="11"/>
      <c r="N213" s="11"/>
      <c r="O213" s="11"/>
      <c r="P213" s="11"/>
      <c r="Q213" s="11" t="s">
        <v>652</v>
      </c>
      <c r="R213" s="11"/>
      <c r="S213" s="11"/>
      <c r="T213" s="11"/>
      <c r="U213" s="11"/>
      <c r="V213" s="11"/>
      <c r="W213" s="11"/>
      <c r="X213" s="11"/>
      <c r="Y213" s="11"/>
      <c r="Z213" s="11"/>
    </row>
    <row r="214" spans="1:26">
      <c r="A214" s="11"/>
      <c r="B214" s="11"/>
      <c r="C214" s="11"/>
      <c r="D214" s="11"/>
      <c r="E214" s="11"/>
      <c r="F214" s="11"/>
      <c r="G214" s="11"/>
      <c r="H214" s="11"/>
      <c r="I214" s="11"/>
      <c r="J214" s="11"/>
      <c r="K214" s="11"/>
      <c r="L214" s="11"/>
      <c r="M214" s="11"/>
      <c r="N214" s="11"/>
      <c r="O214" s="11"/>
      <c r="P214" s="11"/>
      <c r="Q214" s="11" t="s">
        <v>653</v>
      </c>
      <c r="R214" s="11"/>
      <c r="S214" s="11"/>
      <c r="T214" s="11"/>
      <c r="U214" s="11"/>
      <c r="V214" s="11"/>
      <c r="W214" s="11"/>
      <c r="X214" s="11"/>
      <c r="Y214" s="11"/>
      <c r="Z214" s="11"/>
    </row>
    <row r="215" spans="1:26">
      <c r="A215" s="11"/>
      <c r="B215" s="11"/>
      <c r="C215" s="11"/>
      <c r="D215" s="11"/>
      <c r="E215" s="11"/>
      <c r="F215" s="11"/>
      <c r="G215" s="11"/>
      <c r="H215" s="11"/>
      <c r="I215" s="11"/>
      <c r="J215" s="11"/>
      <c r="K215" s="11"/>
      <c r="L215" s="11"/>
      <c r="M215" s="11"/>
      <c r="N215" s="11"/>
      <c r="O215" s="11"/>
      <c r="P215" s="11"/>
      <c r="Q215" s="11" t="s">
        <v>654</v>
      </c>
      <c r="R215" s="11"/>
      <c r="S215" s="11"/>
      <c r="T215" s="11"/>
      <c r="U215" s="11"/>
      <c r="V215" s="11"/>
      <c r="W215" s="11"/>
      <c r="X215" s="11"/>
      <c r="Y215" s="11"/>
      <c r="Z215" s="11"/>
    </row>
    <row r="216" spans="1:26">
      <c r="A216" s="11"/>
      <c r="B216" s="11"/>
      <c r="C216" s="11"/>
      <c r="D216" s="11"/>
      <c r="E216" s="11"/>
      <c r="F216" s="11"/>
      <c r="G216" s="11"/>
      <c r="H216" s="11"/>
      <c r="I216" s="11"/>
      <c r="J216" s="11"/>
      <c r="K216" s="11"/>
      <c r="L216" s="11"/>
      <c r="M216" s="11"/>
      <c r="N216" s="11"/>
      <c r="O216" s="11"/>
      <c r="P216" s="11"/>
      <c r="Q216" s="11" t="s">
        <v>655</v>
      </c>
      <c r="R216" s="11"/>
      <c r="S216" s="11"/>
      <c r="T216" s="11"/>
      <c r="U216" s="11"/>
      <c r="V216" s="11"/>
      <c r="W216" s="11"/>
      <c r="X216" s="11"/>
      <c r="Y216" s="11"/>
      <c r="Z216" s="11"/>
    </row>
    <row r="217" spans="1:26">
      <c r="A217" s="11"/>
      <c r="B217" s="11"/>
      <c r="C217" s="11"/>
      <c r="D217" s="11"/>
      <c r="E217" s="11"/>
      <c r="F217" s="11"/>
      <c r="G217" s="11"/>
      <c r="H217" s="11"/>
      <c r="I217" s="11"/>
      <c r="J217" s="11"/>
      <c r="K217" s="11"/>
      <c r="L217" s="11"/>
      <c r="M217" s="11"/>
      <c r="N217" s="11"/>
      <c r="O217" s="11"/>
      <c r="P217" s="11"/>
      <c r="Q217" s="11" t="s">
        <v>656</v>
      </c>
      <c r="R217" s="11"/>
      <c r="S217" s="11"/>
      <c r="T217" s="11"/>
      <c r="U217" s="11"/>
      <c r="V217" s="11"/>
      <c r="W217" s="11"/>
      <c r="X217" s="11"/>
      <c r="Y217" s="11"/>
      <c r="Z217" s="11"/>
    </row>
    <row r="218" spans="1:26">
      <c r="A218" s="11"/>
      <c r="B218" s="11"/>
      <c r="C218" s="11"/>
      <c r="D218" s="11"/>
      <c r="E218" s="11"/>
      <c r="F218" s="11"/>
      <c r="G218" s="11"/>
      <c r="H218" s="11"/>
      <c r="I218" s="11"/>
      <c r="J218" s="11"/>
      <c r="K218" s="11"/>
      <c r="L218" s="11"/>
      <c r="M218" s="11"/>
      <c r="N218" s="11"/>
      <c r="O218" s="11"/>
      <c r="P218" s="11"/>
      <c r="Q218" s="11" t="s">
        <v>657</v>
      </c>
      <c r="R218" s="11"/>
      <c r="S218" s="11"/>
      <c r="T218" s="11"/>
      <c r="U218" s="11"/>
      <c r="V218" s="11"/>
      <c r="W218" s="11"/>
      <c r="X218" s="11"/>
      <c r="Y218" s="11"/>
      <c r="Z218" s="11"/>
    </row>
    <row r="219" spans="1:26">
      <c r="A219" s="11"/>
      <c r="B219" s="11"/>
      <c r="C219" s="11"/>
      <c r="D219" s="11"/>
      <c r="E219" s="11"/>
      <c r="F219" s="11"/>
      <c r="G219" s="11"/>
      <c r="H219" s="11"/>
      <c r="I219" s="11"/>
      <c r="J219" s="11"/>
      <c r="K219" s="11"/>
      <c r="L219" s="11"/>
      <c r="M219" s="11"/>
      <c r="N219" s="11"/>
      <c r="O219" s="11"/>
      <c r="P219" s="11"/>
      <c r="Q219" s="11" t="s">
        <v>658</v>
      </c>
      <c r="R219" s="11"/>
      <c r="S219" s="11"/>
      <c r="T219" s="11"/>
      <c r="U219" s="11"/>
      <c r="V219" s="11"/>
      <c r="W219" s="11"/>
      <c r="X219" s="11"/>
      <c r="Y219" s="11"/>
      <c r="Z219" s="11"/>
    </row>
    <row r="220" spans="1:26">
      <c r="A220" s="11"/>
      <c r="B220" s="11"/>
      <c r="C220" s="11"/>
      <c r="D220" s="11"/>
      <c r="E220" s="11"/>
      <c r="F220" s="11"/>
      <c r="G220" s="11"/>
      <c r="H220" s="11"/>
      <c r="I220" s="11"/>
      <c r="J220" s="11"/>
      <c r="K220" s="11"/>
      <c r="L220" s="11"/>
      <c r="M220" s="11"/>
      <c r="N220" s="11"/>
      <c r="O220" s="11"/>
      <c r="P220" s="11"/>
      <c r="Q220" s="11" t="s">
        <v>659</v>
      </c>
      <c r="R220" s="11"/>
      <c r="S220" s="11"/>
      <c r="T220" s="11"/>
      <c r="U220" s="11"/>
      <c r="V220" s="11"/>
      <c r="W220" s="11"/>
      <c r="X220" s="11"/>
      <c r="Y220" s="11"/>
      <c r="Z220" s="11"/>
    </row>
    <row r="221" spans="1:26">
      <c r="A221" s="11"/>
      <c r="B221" s="11"/>
      <c r="C221" s="11"/>
      <c r="D221" s="11"/>
      <c r="E221" s="11"/>
      <c r="F221" s="11"/>
      <c r="G221" s="11"/>
      <c r="H221" s="11"/>
      <c r="I221" s="11"/>
      <c r="J221" s="11"/>
      <c r="K221" s="11"/>
      <c r="L221" s="11"/>
      <c r="M221" s="11"/>
      <c r="N221" s="11"/>
      <c r="O221" s="11"/>
      <c r="P221" s="11"/>
      <c r="Q221" s="11" t="s">
        <v>660</v>
      </c>
      <c r="R221" s="11"/>
      <c r="S221" s="11"/>
      <c r="T221" s="11"/>
      <c r="U221" s="11"/>
      <c r="V221" s="11"/>
      <c r="W221" s="11"/>
      <c r="X221" s="11"/>
      <c r="Y221" s="11"/>
      <c r="Z221" s="11"/>
    </row>
    <row r="222" spans="1:26">
      <c r="A222" s="11"/>
      <c r="B222" s="11"/>
      <c r="C222" s="11"/>
      <c r="D222" s="11"/>
      <c r="E222" s="11"/>
      <c r="F222" s="11"/>
      <c r="G222" s="11"/>
      <c r="H222" s="11"/>
      <c r="I222" s="11"/>
      <c r="J222" s="11"/>
      <c r="K222" s="11"/>
      <c r="L222" s="11"/>
      <c r="M222" s="11"/>
      <c r="N222" s="11"/>
      <c r="O222" s="11"/>
      <c r="P222" s="11"/>
      <c r="Q222" s="11" t="s">
        <v>661</v>
      </c>
      <c r="R222" s="11"/>
      <c r="S222" s="11"/>
      <c r="T222" s="11"/>
      <c r="U222" s="11"/>
      <c r="V222" s="11"/>
      <c r="W222" s="11"/>
      <c r="X222" s="11"/>
      <c r="Y222" s="11"/>
      <c r="Z222" s="11"/>
    </row>
    <row r="223" spans="1:26">
      <c r="A223" s="11"/>
      <c r="B223" s="11"/>
      <c r="C223" s="11"/>
      <c r="D223" s="11"/>
      <c r="E223" s="11"/>
      <c r="F223" s="11"/>
      <c r="G223" s="11"/>
      <c r="H223" s="11"/>
      <c r="I223" s="11"/>
      <c r="J223" s="11"/>
      <c r="K223" s="11"/>
      <c r="L223" s="11"/>
      <c r="M223" s="11"/>
      <c r="N223" s="11"/>
      <c r="O223" s="11"/>
      <c r="P223" s="11"/>
      <c r="Q223" s="11" t="s">
        <v>662</v>
      </c>
      <c r="R223" s="11"/>
      <c r="S223" s="11"/>
      <c r="T223" s="11"/>
      <c r="U223" s="11"/>
      <c r="V223" s="11"/>
      <c r="W223" s="11"/>
      <c r="X223" s="11"/>
      <c r="Y223" s="11"/>
      <c r="Z223" s="11"/>
    </row>
    <row r="224" spans="1:26">
      <c r="A224" s="11"/>
      <c r="B224" s="11"/>
      <c r="C224" s="11"/>
      <c r="D224" s="11"/>
      <c r="E224" s="11"/>
      <c r="F224" s="11"/>
      <c r="G224" s="11"/>
      <c r="H224" s="11"/>
      <c r="I224" s="11"/>
      <c r="J224" s="11"/>
      <c r="K224" s="11"/>
      <c r="L224" s="11"/>
      <c r="M224" s="11"/>
      <c r="N224" s="11"/>
      <c r="O224" s="11"/>
      <c r="P224" s="11"/>
      <c r="Q224" s="11" t="s">
        <v>663</v>
      </c>
      <c r="R224" s="11"/>
      <c r="S224" s="11"/>
      <c r="T224" s="11"/>
      <c r="U224" s="11"/>
      <c r="V224" s="11"/>
      <c r="W224" s="11"/>
      <c r="X224" s="11"/>
      <c r="Y224" s="11"/>
      <c r="Z224" s="11"/>
    </row>
    <row r="225" spans="1:26">
      <c r="A225" s="11"/>
      <c r="B225" s="11"/>
      <c r="C225" s="11"/>
      <c r="D225" s="11"/>
      <c r="E225" s="11"/>
      <c r="F225" s="11"/>
      <c r="G225" s="11"/>
      <c r="H225" s="11"/>
      <c r="I225" s="11"/>
      <c r="J225" s="11"/>
      <c r="K225" s="11"/>
      <c r="L225" s="11"/>
      <c r="M225" s="11"/>
      <c r="N225" s="11"/>
      <c r="O225" s="11"/>
      <c r="P225" s="11"/>
      <c r="Q225" s="11" t="s">
        <v>664</v>
      </c>
      <c r="R225" s="11"/>
      <c r="S225" s="11"/>
      <c r="T225" s="11"/>
      <c r="U225" s="11"/>
      <c r="V225" s="11"/>
      <c r="W225" s="11"/>
      <c r="X225" s="11"/>
      <c r="Y225" s="11"/>
      <c r="Z225" s="11"/>
    </row>
    <row r="226" spans="1:26">
      <c r="A226" s="11"/>
      <c r="B226" s="11"/>
      <c r="C226" s="11"/>
      <c r="D226" s="11"/>
      <c r="E226" s="11"/>
      <c r="F226" s="11"/>
      <c r="G226" s="11"/>
      <c r="H226" s="11"/>
      <c r="I226" s="11"/>
      <c r="J226" s="11"/>
      <c r="K226" s="11"/>
      <c r="L226" s="11"/>
      <c r="M226" s="11"/>
      <c r="N226" s="11"/>
      <c r="O226" s="11"/>
      <c r="P226" s="11"/>
      <c r="Q226" s="11" t="s">
        <v>665</v>
      </c>
      <c r="R226" s="11"/>
      <c r="S226" s="11"/>
      <c r="T226" s="11"/>
      <c r="U226" s="11"/>
      <c r="V226" s="11"/>
      <c r="W226" s="11"/>
      <c r="X226" s="11"/>
      <c r="Y226" s="11"/>
      <c r="Z226" s="11"/>
    </row>
    <row r="227" spans="1:26">
      <c r="A227" s="11"/>
      <c r="B227" s="11"/>
      <c r="C227" s="11"/>
      <c r="D227" s="11"/>
      <c r="E227" s="11"/>
      <c r="F227" s="11"/>
      <c r="G227" s="11"/>
      <c r="H227" s="11"/>
      <c r="I227" s="11"/>
      <c r="J227" s="11"/>
      <c r="K227" s="11"/>
      <c r="L227" s="11"/>
      <c r="M227" s="11"/>
      <c r="N227" s="11"/>
      <c r="O227" s="11"/>
      <c r="P227" s="11"/>
      <c r="Q227" s="11" t="s">
        <v>666</v>
      </c>
      <c r="R227" s="11"/>
      <c r="S227" s="11"/>
      <c r="T227" s="11"/>
      <c r="U227" s="11"/>
      <c r="V227" s="11"/>
      <c r="W227" s="11"/>
      <c r="X227" s="11"/>
      <c r="Y227" s="11"/>
      <c r="Z227" s="11"/>
    </row>
    <row r="228" spans="1:26">
      <c r="A228" s="11"/>
      <c r="B228" s="11"/>
      <c r="C228" s="11"/>
      <c r="D228" s="11"/>
      <c r="E228" s="11"/>
      <c r="F228" s="11"/>
      <c r="G228" s="11"/>
      <c r="H228" s="11"/>
      <c r="I228" s="11"/>
      <c r="J228" s="11"/>
      <c r="K228" s="11"/>
      <c r="L228" s="11"/>
      <c r="M228" s="11"/>
      <c r="N228" s="11"/>
      <c r="O228" s="11"/>
      <c r="P228" s="11"/>
      <c r="Q228" s="11" t="s">
        <v>667</v>
      </c>
      <c r="R228" s="11"/>
      <c r="S228" s="11"/>
      <c r="T228" s="11"/>
      <c r="U228" s="11"/>
      <c r="V228" s="11"/>
      <c r="W228" s="11"/>
      <c r="X228" s="11"/>
      <c r="Y228" s="11"/>
      <c r="Z228" s="11"/>
    </row>
    <row r="229" spans="1:26">
      <c r="A229" s="11"/>
      <c r="B229" s="11"/>
      <c r="C229" s="11"/>
      <c r="D229" s="11"/>
      <c r="E229" s="11"/>
      <c r="F229" s="11"/>
      <c r="G229" s="11"/>
      <c r="H229" s="11"/>
      <c r="I229" s="11"/>
      <c r="J229" s="11"/>
      <c r="K229" s="11"/>
      <c r="L229" s="11"/>
      <c r="M229" s="11"/>
      <c r="N229" s="11"/>
      <c r="O229" s="11"/>
      <c r="P229" s="11"/>
      <c r="Q229" s="11" t="s">
        <v>668</v>
      </c>
      <c r="R229" s="11"/>
      <c r="S229" s="11"/>
      <c r="T229" s="11"/>
      <c r="U229" s="11"/>
      <c r="V229" s="11"/>
      <c r="W229" s="11"/>
      <c r="X229" s="11"/>
      <c r="Y229" s="11"/>
      <c r="Z229" s="11"/>
    </row>
    <row r="230" spans="1:26">
      <c r="A230" s="11"/>
      <c r="B230" s="11"/>
      <c r="C230" s="11"/>
      <c r="D230" s="11"/>
      <c r="E230" s="11"/>
      <c r="F230" s="11"/>
      <c r="G230" s="11"/>
      <c r="H230" s="11"/>
      <c r="I230" s="11"/>
      <c r="J230" s="11"/>
      <c r="K230" s="11"/>
      <c r="L230" s="11"/>
      <c r="M230" s="11"/>
      <c r="N230" s="11"/>
      <c r="O230" s="11"/>
      <c r="P230" s="11"/>
      <c r="Q230" s="11" t="s">
        <v>669</v>
      </c>
      <c r="R230" s="11"/>
      <c r="S230" s="11"/>
      <c r="T230" s="11"/>
      <c r="U230" s="11"/>
      <c r="V230" s="11"/>
      <c r="W230" s="11"/>
      <c r="X230" s="11"/>
      <c r="Y230" s="11"/>
      <c r="Z230" s="11"/>
    </row>
    <row r="231" spans="1:26">
      <c r="A231" s="11"/>
      <c r="B231" s="11"/>
      <c r="C231" s="11"/>
      <c r="D231" s="11"/>
      <c r="E231" s="11"/>
      <c r="F231" s="11"/>
      <c r="G231" s="11"/>
      <c r="H231" s="11"/>
      <c r="I231" s="11"/>
      <c r="J231" s="11"/>
      <c r="K231" s="11"/>
      <c r="L231" s="11"/>
      <c r="M231" s="11"/>
      <c r="N231" s="11"/>
      <c r="O231" s="11"/>
      <c r="P231" s="11"/>
      <c r="Q231" s="11" t="s">
        <v>670</v>
      </c>
      <c r="R231" s="11"/>
      <c r="S231" s="11"/>
      <c r="T231" s="11"/>
      <c r="U231" s="11"/>
      <c r="V231" s="11"/>
      <c r="W231" s="11"/>
      <c r="X231" s="11"/>
      <c r="Y231" s="11"/>
      <c r="Z231" s="11"/>
    </row>
    <row r="232" spans="1:26">
      <c r="A232" s="11"/>
      <c r="B232" s="11"/>
      <c r="C232" s="11"/>
      <c r="D232" s="11"/>
      <c r="E232" s="11"/>
      <c r="F232" s="11"/>
      <c r="G232" s="11"/>
      <c r="H232" s="11"/>
      <c r="I232" s="11"/>
      <c r="J232" s="11"/>
      <c r="K232" s="11"/>
      <c r="L232" s="11"/>
      <c r="M232" s="11"/>
      <c r="N232" s="11"/>
      <c r="O232" s="11"/>
      <c r="P232" s="11"/>
      <c r="Q232" s="11" t="s">
        <v>671</v>
      </c>
      <c r="R232" s="11"/>
      <c r="S232" s="11"/>
      <c r="T232" s="11"/>
      <c r="U232" s="11"/>
      <c r="V232" s="11"/>
      <c r="W232" s="11"/>
      <c r="X232" s="11"/>
      <c r="Y232" s="11"/>
      <c r="Z232" s="11"/>
    </row>
    <row r="233" spans="1:26">
      <c r="A233" s="11"/>
      <c r="B233" s="11"/>
      <c r="C233" s="11"/>
      <c r="D233" s="11"/>
      <c r="E233" s="11"/>
      <c r="F233" s="11"/>
      <c r="G233" s="11"/>
      <c r="H233" s="11"/>
      <c r="I233" s="11"/>
      <c r="J233" s="11"/>
      <c r="K233" s="11"/>
      <c r="L233" s="11"/>
      <c r="M233" s="11"/>
      <c r="N233" s="11"/>
      <c r="O233" s="11"/>
      <c r="P233" s="11"/>
      <c r="Q233" s="11" t="s">
        <v>672</v>
      </c>
      <c r="R233" s="11"/>
      <c r="S233" s="11"/>
      <c r="T233" s="11"/>
      <c r="U233" s="11"/>
      <c r="V233" s="11"/>
      <c r="W233" s="11"/>
      <c r="X233" s="11"/>
      <c r="Y233" s="11"/>
      <c r="Z233" s="11"/>
    </row>
    <row r="234" spans="1:26">
      <c r="A234" s="11"/>
      <c r="B234" s="11"/>
      <c r="C234" s="11"/>
      <c r="D234" s="11"/>
      <c r="E234" s="11"/>
      <c r="F234" s="11"/>
      <c r="G234" s="11"/>
      <c r="H234" s="11"/>
      <c r="I234" s="11"/>
      <c r="J234" s="11"/>
      <c r="K234" s="11"/>
      <c r="L234" s="11"/>
      <c r="M234" s="11"/>
      <c r="N234" s="11"/>
      <c r="O234" s="11"/>
      <c r="P234" s="11"/>
      <c r="Q234" s="11" t="s">
        <v>673</v>
      </c>
      <c r="R234" s="11"/>
      <c r="S234" s="11"/>
      <c r="T234" s="11"/>
      <c r="U234" s="11"/>
      <c r="V234" s="11"/>
      <c r="W234" s="11"/>
      <c r="X234" s="11"/>
      <c r="Y234" s="11"/>
      <c r="Z234" s="11"/>
    </row>
    <row r="235" spans="1:26">
      <c r="A235" s="11"/>
      <c r="B235" s="11"/>
      <c r="C235" s="11"/>
      <c r="D235" s="11"/>
      <c r="E235" s="11"/>
      <c r="F235" s="11"/>
      <c r="G235" s="11"/>
      <c r="H235" s="11"/>
      <c r="I235" s="11"/>
      <c r="J235" s="11"/>
      <c r="K235" s="11"/>
      <c r="L235" s="11"/>
      <c r="M235" s="11"/>
      <c r="N235" s="11"/>
      <c r="O235" s="11"/>
      <c r="P235" s="11"/>
      <c r="Q235" s="11" t="s">
        <v>674</v>
      </c>
      <c r="R235" s="11"/>
      <c r="S235" s="11"/>
      <c r="T235" s="11"/>
      <c r="U235" s="11"/>
      <c r="V235" s="11"/>
      <c r="W235" s="11"/>
      <c r="X235" s="11"/>
      <c r="Y235" s="11"/>
      <c r="Z235" s="11"/>
    </row>
    <row r="236" spans="1:26">
      <c r="A236" s="11"/>
      <c r="B236" s="11"/>
      <c r="C236" s="11"/>
      <c r="D236" s="11"/>
      <c r="E236" s="11"/>
      <c r="F236" s="11"/>
      <c r="G236" s="11"/>
      <c r="H236" s="11"/>
      <c r="I236" s="11"/>
      <c r="J236" s="11"/>
      <c r="K236" s="11"/>
      <c r="L236" s="11"/>
      <c r="M236" s="11"/>
      <c r="N236" s="11"/>
      <c r="O236" s="11"/>
      <c r="P236" s="11"/>
      <c r="Q236" s="11" t="s">
        <v>675</v>
      </c>
      <c r="R236" s="11"/>
      <c r="S236" s="11"/>
      <c r="T236" s="11"/>
      <c r="U236" s="11"/>
      <c r="V236" s="11"/>
      <c r="W236" s="11"/>
      <c r="X236" s="11"/>
      <c r="Y236" s="11"/>
      <c r="Z236" s="11"/>
    </row>
    <row r="237" spans="1:26">
      <c r="A237" s="11"/>
      <c r="B237" s="11"/>
      <c r="C237" s="11"/>
      <c r="D237" s="11"/>
      <c r="E237" s="11"/>
      <c r="F237" s="11"/>
      <c r="G237" s="11"/>
      <c r="H237" s="11"/>
      <c r="I237" s="11"/>
      <c r="J237" s="11"/>
      <c r="K237" s="11"/>
      <c r="L237" s="11"/>
      <c r="M237" s="11"/>
      <c r="N237" s="11"/>
      <c r="O237" s="11"/>
      <c r="P237" s="11"/>
      <c r="Q237" s="11" t="s">
        <v>676</v>
      </c>
      <c r="R237" s="11"/>
      <c r="S237" s="11"/>
      <c r="T237" s="11"/>
      <c r="U237" s="11"/>
      <c r="V237" s="11"/>
      <c r="W237" s="11"/>
      <c r="X237" s="11"/>
      <c r="Y237" s="11"/>
      <c r="Z237" s="11"/>
    </row>
    <row r="238" spans="1:26">
      <c r="A238" s="11"/>
      <c r="B238" s="11"/>
      <c r="C238" s="11"/>
      <c r="D238" s="11"/>
      <c r="E238" s="11"/>
      <c r="F238" s="11"/>
      <c r="G238" s="11"/>
      <c r="H238" s="11"/>
      <c r="I238" s="11"/>
      <c r="J238" s="11"/>
      <c r="K238" s="11"/>
      <c r="L238" s="11"/>
      <c r="M238" s="11"/>
      <c r="N238" s="11"/>
      <c r="O238" s="11"/>
      <c r="P238" s="11"/>
      <c r="Q238" s="11" t="s">
        <v>677</v>
      </c>
      <c r="R238" s="11"/>
      <c r="S238" s="11"/>
      <c r="T238" s="11"/>
      <c r="U238" s="11"/>
      <c r="V238" s="11"/>
      <c r="W238" s="11"/>
      <c r="X238" s="11"/>
      <c r="Y238" s="11"/>
      <c r="Z238" s="11"/>
    </row>
    <row r="239" spans="1:26">
      <c r="A239" s="11"/>
      <c r="B239" s="11"/>
      <c r="C239" s="11"/>
      <c r="D239" s="11"/>
      <c r="E239" s="11"/>
      <c r="F239" s="11"/>
      <c r="G239" s="11"/>
      <c r="H239" s="11"/>
      <c r="I239" s="11"/>
      <c r="J239" s="11"/>
      <c r="K239" s="11"/>
      <c r="L239" s="11"/>
      <c r="M239" s="11"/>
      <c r="N239" s="11"/>
      <c r="O239" s="11"/>
      <c r="P239" s="11"/>
      <c r="Q239" s="11" t="s">
        <v>678</v>
      </c>
      <c r="R239" s="11"/>
      <c r="S239" s="11"/>
      <c r="T239" s="11"/>
      <c r="U239" s="11"/>
      <c r="V239" s="11"/>
      <c r="W239" s="11"/>
      <c r="X239" s="11"/>
      <c r="Y239" s="11"/>
      <c r="Z239" s="11"/>
    </row>
    <row r="240" spans="1:26">
      <c r="A240" s="11"/>
      <c r="B240" s="11"/>
      <c r="C240" s="11"/>
      <c r="D240" s="11"/>
      <c r="E240" s="11"/>
      <c r="F240" s="11"/>
      <c r="G240" s="11"/>
      <c r="H240" s="11"/>
      <c r="I240" s="11"/>
      <c r="J240" s="11"/>
      <c r="K240" s="11"/>
      <c r="L240" s="11"/>
      <c r="M240" s="11"/>
      <c r="N240" s="11"/>
      <c r="O240" s="11"/>
      <c r="P240" s="11"/>
      <c r="Q240" s="11" t="s">
        <v>679</v>
      </c>
      <c r="R240" s="11"/>
      <c r="S240" s="11"/>
      <c r="T240" s="11"/>
      <c r="U240" s="11"/>
      <c r="V240" s="11"/>
      <c r="W240" s="11"/>
      <c r="X240" s="11"/>
      <c r="Y240" s="11"/>
      <c r="Z240" s="11"/>
    </row>
    <row r="241" spans="1:26">
      <c r="A241" s="11"/>
      <c r="B241" s="11"/>
      <c r="C241" s="11"/>
      <c r="D241" s="11"/>
      <c r="E241" s="11"/>
      <c r="F241" s="11"/>
      <c r="G241" s="11"/>
      <c r="H241" s="11"/>
      <c r="I241" s="11"/>
      <c r="J241" s="11"/>
      <c r="K241" s="11"/>
      <c r="L241" s="11"/>
      <c r="M241" s="11"/>
      <c r="N241" s="11"/>
      <c r="O241" s="11"/>
      <c r="P241" s="11"/>
      <c r="Q241" s="11" t="s">
        <v>680</v>
      </c>
      <c r="R241" s="11"/>
      <c r="S241" s="11"/>
      <c r="T241" s="11"/>
      <c r="U241" s="11"/>
      <c r="V241" s="11"/>
      <c r="W241" s="11"/>
      <c r="X241" s="11"/>
      <c r="Y241" s="11"/>
      <c r="Z241" s="11"/>
    </row>
    <row r="242" spans="1:26">
      <c r="A242" s="11"/>
      <c r="B242" s="11"/>
      <c r="C242" s="11"/>
      <c r="D242" s="11"/>
      <c r="E242" s="11"/>
      <c r="F242" s="11"/>
      <c r="G242" s="11"/>
      <c r="H242" s="11"/>
      <c r="I242" s="11"/>
      <c r="J242" s="11"/>
      <c r="K242" s="11"/>
      <c r="L242" s="11"/>
      <c r="M242" s="11"/>
      <c r="N242" s="11"/>
      <c r="O242" s="11"/>
      <c r="P242" s="11"/>
      <c r="Q242" s="11" t="s">
        <v>681</v>
      </c>
      <c r="R242" s="11"/>
      <c r="S242" s="11"/>
      <c r="T242" s="11"/>
      <c r="U242" s="11"/>
      <c r="V242" s="11"/>
      <c r="W242" s="11"/>
      <c r="X242" s="11"/>
      <c r="Y242" s="11"/>
      <c r="Z242" s="11"/>
    </row>
    <row r="243" spans="1:26">
      <c r="A243" s="11"/>
      <c r="B243" s="11"/>
      <c r="C243" s="11"/>
      <c r="D243" s="11"/>
      <c r="E243" s="11"/>
      <c r="F243" s="11"/>
      <c r="G243" s="11"/>
      <c r="H243" s="11"/>
      <c r="I243" s="11"/>
      <c r="J243" s="11"/>
      <c r="K243" s="11"/>
      <c r="L243" s="11"/>
      <c r="M243" s="11"/>
      <c r="N243" s="11"/>
      <c r="O243" s="11"/>
      <c r="P243" s="11"/>
      <c r="Q243" s="11" t="s">
        <v>682</v>
      </c>
      <c r="R243" s="11"/>
      <c r="S243" s="11"/>
      <c r="T243" s="11"/>
      <c r="U243" s="11"/>
      <c r="V243" s="11"/>
      <c r="W243" s="11"/>
      <c r="X243" s="11"/>
      <c r="Y243" s="11"/>
      <c r="Z243" s="11"/>
    </row>
    <row r="244" spans="1:26">
      <c r="A244" s="11"/>
      <c r="B244" s="11"/>
      <c r="C244" s="11"/>
      <c r="D244" s="11"/>
      <c r="E244" s="11"/>
      <c r="F244" s="11"/>
      <c r="G244" s="11"/>
      <c r="H244" s="11"/>
      <c r="I244" s="11"/>
      <c r="J244" s="11"/>
      <c r="K244" s="11"/>
      <c r="L244" s="11"/>
      <c r="M244" s="11"/>
      <c r="N244" s="11"/>
      <c r="O244" s="11"/>
      <c r="P244" s="11"/>
      <c r="Q244" s="11" t="s">
        <v>683</v>
      </c>
      <c r="R244" s="11"/>
      <c r="S244" s="11"/>
      <c r="T244" s="11"/>
      <c r="U244" s="11"/>
      <c r="V244" s="11"/>
      <c r="W244" s="11"/>
      <c r="X244" s="11"/>
      <c r="Y244" s="11"/>
      <c r="Z244" s="11"/>
    </row>
    <row r="245" spans="1:26">
      <c r="A245" s="11"/>
      <c r="B245" s="11"/>
      <c r="C245" s="11"/>
      <c r="D245" s="11"/>
      <c r="E245" s="11"/>
      <c r="F245" s="11"/>
      <c r="G245" s="11"/>
      <c r="H245" s="11"/>
      <c r="I245" s="11"/>
      <c r="J245" s="11"/>
      <c r="K245" s="11"/>
      <c r="L245" s="11"/>
      <c r="M245" s="11"/>
      <c r="N245" s="11"/>
      <c r="O245" s="11"/>
      <c r="P245" s="11"/>
      <c r="Q245" s="11" t="s">
        <v>684</v>
      </c>
      <c r="R245" s="11"/>
      <c r="S245" s="11"/>
      <c r="T245" s="11"/>
      <c r="U245" s="11"/>
      <c r="V245" s="11"/>
      <c r="W245" s="11"/>
      <c r="X245" s="11"/>
      <c r="Y245" s="11"/>
      <c r="Z245" s="11"/>
    </row>
    <row r="246" spans="1:26">
      <c r="A246" s="11"/>
      <c r="B246" s="11"/>
      <c r="C246" s="11"/>
      <c r="D246" s="11"/>
      <c r="E246" s="11"/>
      <c r="F246" s="11"/>
      <c r="G246" s="11"/>
      <c r="H246" s="11"/>
      <c r="I246" s="11"/>
      <c r="J246" s="11"/>
      <c r="K246" s="11"/>
      <c r="L246" s="11"/>
      <c r="M246" s="11"/>
      <c r="N246" s="11"/>
      <c r="O246" s="11"/>
      <c r="P246" s="11"/>
      <c r="Q246" s="11" t="s">
        <v>685</v>
      </c>
      <c r="R246" s="11"/>
      <c r="S246" s="11"/>
      <c r="T246" s="11"/>
      <c r="U246" s="11"/>
      <c r="V246" s="11"/>
      <c r="W246" s="11"/>
      <c r="X246" s="11"/>
      <c r="Y246" s="11"/>
      <c r="Z246" s="11"/>
    </row>
    <row r="247" spans="1:26">
      <c r="A247" s="11"/>
      <c r="B247" s="11"/>
      <c r="C247" s="11"/>
      <c r="D247" s="11"/>
      <c r="E247" s="11"/>
      <c r="F247" s="11"/>
      <c r="G247" s="11"/>
      <c r="H247" s="11"/>
      <c r="I247" s="11"/>
      <c r="J247" s="11"/>
      <c r="K247" s="11"/>
      <c r="L247" s="11"/>
      <c r="M247" s="11"/>
      <c r="N247" s="11"/>
      <c r="O247" s="11"/>
      <c r="P247" s="11"/>
      <c r="Q247" s="11" t="s">
        <v>686</v>
      </c>
      <c r="R247" s="11"/>
      <c r="S247" s="11"/>
      <c r="T247" s="11"/>
      <c r="U247" s="11"/>
      <c r="V247" s="11"/>
      <c r="W247" s="11"/>
      <c r="X247" s="11"/>
      <c r="Y247" s="11"/>
      <c r="Z247" s="11"/>
    </row>
    <row r="248" spans="1:26">
      <c r="A248" s="11"/>
      <c r="B248" s="11"/>
      <c r="C248" s="11"/>
      <c r="D248" s="11"/>
      <c r="E248" s="11"/>
      <c r="F248" s="11"/>
      <c r="G248" s="11"/>
      <c r="H248" s="11"/>
      <c r="I248" s="11"/>
      <c r="J248" s="11"/>
      <c r="K248" s="11"/>
      <c r="L248" s="11"/>
      <c r="M248" s="11"/>
      <c r="N248" s="11"/>
      <c r="O248" s="11"/>
      <c r="P248" s="11"/>
      <c r="Q248" s="11" t="s">
        <v>687</v>
      </c>
      <c r="R248" s="11"/>
      <c r="S248" s="11"/>
      <c r="T248" s="11"/>
      <c r="U248" s="11"/>
      <c r="V248" s="11"/>
      <c r="W248" s="11"/>
      <c r="X248" s="11"/>
      <c r="Y248" s="11"/>
      <c r="Z248" s="11"/>
    </row>
    <row r="249" spans="1:26">
      <c r="A249" s="11"/>
      <c r="B249" s="11"/>
      <c r="C249" s="11"/>
      <c r="D249" s="11"/>
      <c r="E249" s="11"/>
      <c r="F249" s="11"/>
      <c r="G249" s="11"/>
      <c r="H249" s="11"/>
      <c r="I249" s="11"/>
      <c r="J249" s="11"/>
      <c r="K249" s="11"/>
      <c r="L249" s="11"/>
      <c r="M249" s="11"/>
      <c r="N249" s="11"/>
      <c r="O249" s="11"/>
      <c r="P249" s="11"/>
      <c r="Q249" s="11" t="s">
        <v>688</v>
      </c>
      <c r="R249" s="11"/>
      <c r="S249" s="11"/>
      <c r="T249" s="11"/>
      <c r="U249" s="11"/>
      <c r="V249" s="11"/>
      <c r="W249" s="11"/>
      <c r="X249" s="11"/>
      <c r="Y249" s="11"/>
      <c r="Z249" s="11"/>
    </row>
    <row r="250" spans="1:26">
      <c r="A250" s="11"/>
      <c r="B250" s="11"/>
      <c r="C250" s="11"/>
      <c r="D250" s="11"/>
      <c r="E250" s="11"/>
      <c r="F250" s="11"/>
      <c r="G250" s="11"/>
      <c r="H250" s="11"/>
      <c r="I250" s="11"/>
      <c r="J250" s="11"/>
      <c r="K250" s="11"/>
      <c r="L250" s="11"/>
      <c r="M250" s="11"/>
      <c r="N250" s="11"/>
      <c r="O250" s="11"/>
      <c r="P250" s="11"/>
      <c r="Q250" s="11" t="s">
        <v>689</v>
      </c>
      <c r="R250" s="11"/>
      <c r="S250" s="11"/>
      <c r="T250" s="11"/>
      <c r="U250" s="11"/>
      <c r="V250" s="11"/>
      <c r="W250" s="11"/>
      <c r="X250" s="11"/>
      <c r="Y250" s="11"/>
      <c r="Z250" s="11"/>
    </row>
    <row r="251" spans="1:26">
      <c r="A251" s="11"/>
      <c r="B251" s="11"/>
      <c r="C251" s="11"/>
      <c r="D251" s="11"/>
      <c r="E251" s="11"/>
      <c r="F251" s="11"/>
      <c r="G251" s="11"/>
      <c r="H251" s="11"/>
      <c r="I251" s="11"/>
      <c r="J251" s="11"/>
      <c r="K251" s="11"/>
      <c r="L251" s="11"/>
      <c r="M251" s="11"/>
      <c r="N251" s="11"/>
      <c r="O251" s="11"/>
      <c r="P251" s="11"/>
      <c r="Q251" s="11" t="s">
        <v>690</v>
      </c>
      <c r="R251" s="11"/>
      <c r="S251" s="11"/>
      <c r="T251" s="11"/>
      <c r="U251" s="11"/>
      <c r="V251" s="11"/>
      <c r="W251" s="11"/>
      <c r="X251" s="11"/>
      <c r="Y251" s="11"/>
      <c r="Z251" s="11"/>
    </row>
    <row r="252" spans="1:26">
      <c r="A252" s="11"/>
      <c r="B252" s="11"/>
      <c r="C252" s="11"/>
      <c r="D252" s="11"/>
      <c r="E252" s="11"/>
      <c r="F252" s="11"/>
      <c r="G252" s="11"/>
      <c r="H252" s="11"/>
      <c r="I252" s="11"/>
      <c r="J252" s="11"/>
      <c r="K252" s="11"/>
      <c r="L252" s="11"/>
      <c r="M252" s="11"/>
      <c r="N252" s="11"/>
      <c r="O252" s="11"/>
      <c r="P252" s="11"/>
      <c r="Q252" s="11" t="s">
        <v>691</v>
      </c>
      <c r="R252" s="11"/>
      <c r="S252" s="11"/>
      <c r="T252" s="11"/>
      <c r="U252" s="11"/>
      <c r="V252" s="11"/>
      <c r="W252" s="11"/>
      <c r="X252" s="11"/>
      <c r="Y252" s="11"/>
      <c r="Z252" s="11"/>
    </row>
    <row r="253" spans="1:26">
      <c r="A253" s="11"/>
      <c r="B253" s="11"/>
      <c r="C253" s="11"/>
      <c r="D253" s="11"/>
      <c r="E253" s="11"/>
      <c r="F253" s="11"/>
      <c r="G253" s="11"/>
      <c r="H253" s="11"/>
      <c r="I253" s="11"/>
      <c r="J253" s="11"/>
      <c r="K253" s="11"/>
      <c r="L253" s="11"/>
      <c r="M253" s="11"/>
      <c r="N253" s="11"/>
      <c r="O253" s="11"/>
      <c r="P253" s="11"/>
      <c r="Q253" s="11" t="s">
        <v>692</v>
      </c>
      <c r="R253" s="11"/>
      <c r="S253" s="11"/>
      <c r="T253" s="11"/>
      <c r="U253" s="11"/>
      <c r="V253" s="11"/>
      <c r="W253" s="11"/>
      <c r="X253" s="11"/>
      <c r="Y253" s="11"/>
      <c r="Z253" s="11"/>
    </row>
    <row r="254" spans="1:26">
      <c r="A254" s="11"/>
      <c r="B254" s="11"/>
      <c r="C254" s="11"/>
      <c r="D254" s="11"/>
      <c r="E254" s="11"/>
      <c r="F254" s="11"/>
      <c r="G254" s="11"/>
      <c r="H254" s="11"/>
      <c r="I254" s="11"/>
      <c r="J254" s="11"/>
      <c r="K254" s="11"/>
      <c r="L254" s="11"/>
      <c r="M254" s="11"/>
      <c r="N254" s="11"/>
      <c r="O254" s="11"/>
      <c r="P254" s="11"/>
      <c r="Q254" s="11" t="s">
        <v>693</v>
      </c>
      <c r="R254" s="11"/>
      <c r="S254" s="11"/>
      <c r="T254" s="11"/>
      <c r="U254" s="11"/>
      <c r="V254" s="11"/>
      <c r="W254" s="11"/>
      <c r="X254" s="11"/>
      <c r="Y254" s="11"/>
      <c r="Z254" s="11"/>
    </row>
    <row r="255" spans="1:26">
      <c r="A255" s="11"/>
      <c r="B255" s="11"/>
      <c r="C255" s="11"/>
      <c r="D255" s="11"/>
      <c r="E255" s="11"/>
      <c r="F255" s="11"/>
      <c r="G255" s="11"/>
      <c r="H255" s="11"/>
      <c r="I255" s="11"/>
      <c r="J255" s="11"/>
      <c r="K255" s="11"/>
      <c r="L255" s="11"/>
      <c r="M255" s="11"/>
      <c r="N255" s="11"/>
      <c r="O255" s="11"/>
      <c r="P255" s="11"/>
      <c r="Q255" s="11" t="s">
        <v>694</v>
      </c>
      <c r="R255" s="11"/>
      <c r="S255" s="11"/>
      <c r="T255" s="11"/>
      <c r="U255" s="11"/>
      <c r="V255" s="11"/>
      <c r="W255" s="11"/>
      <c r="X255" s="11"/>
      <c r="Y255" s="11"/>
      <c r="Z255" s="11"/>
    </row>
    <row r="256" spans="1:26">
      <c r="A256" s="11"/>
      <c r="B256" s="11"/>
      <c r="C256" s="11"/>
      <c r="D256" s="11"/>
      <c r="E256" s="11"/>
      <c r="F256" s="11"/>
      <c r="G256" s="11"/>
      <c r="H256" s="11"/>
      <c r="I256" s="11"/>
      <c r="J256" s="11"/>
      <c r="K256" s="11"/>
      <c r="L256" s="11"/>
      <c r="M256" s="11"/>
      <c r="N256" s="11"/>
      <c r="O256" s="11"/>
      <c r="P256" s="11"/>
      <c r="Q256" s="11" t="s">
        <v>695</v>
      </c>
      <c r="R256" s="11"/>
      <c r="S256" s="11"/>
      <c r="T256" s="11"/>
      <c r="U256" s="11"/>
      <c r="V256" s="11"/>
      <c r="W256" s="11"/>
      <c r="X256" s="11"/>
      <c r="Y256" s="11"/>
      <c r="Z256" s="11"/>
    </row>
    <row r="257" spans="1:26">
      <c r="A257" s="11"/>
      <c r="B257" s="11"/>
      <c r="C257" s="11"/>
      <c r="D257" s="11"/>
      <c r="E257" s="11"/>
      <c r="F257" s="11"/>
      <c r="G257" s="11"/>
      <c r="H257" s="11"/>
      <c r="I257" s="11"/>
      <c r="J257" s="11"/>
      <c r="K257" s="11"/>
      <c r="L257" s="11"/>
      <c r="M257" s="11"/>
      <c r="N257" s="11"/>
      <c r="O257" s="11"/>
      <c r="P257" s="11"/>
      <c r="Q257" s="11" t="s">
        <v>696</v>
      </c>
      <c r="R257" s="11"/>
      <c r="S257" s="11"/>
      <c r="T257" s="11"/>
      <c r="U257" s="11"/>
      <c r="V257" s="11"/>
      <c r="W257" s="11"/>
      <c r="X257" s="11"/>
      <c r="Y257" s="11"/>
      <c r="Z257" s="11"/>
    </row>
    <row r="258" spans="1:26">
      <c r="A258" s="11"/>
      <c r="B258" s="11"/>
      <c r="C258" s="11"/>
      <c r="D258" s="11"/>
      <c r="E258" s="11"/>
      <c r="F258" s="11"/>
      <c r="G258" s="11"/>
      <c r="H258" s="11"/>
      <c r="I258" s="11"/>
      <c r="J258" s="11"/>
      <c r="K258" s="11"/>
      <c r="L258" s="11"/>
      <c r="M258" s="11"/>
      <c r="N258" s="11"/>
      <c r="O258" s="11"/>
      <c r="P258" s="11"/>
      <c r="Q258" s="11" t="s">
        <v>697</v>
      </c>
      <c r="R258" s="11"/>
      <c r="S258" s="11"/>
      <c r="T258" s="11"/>
      <c r="U258" s="11"/>
      <c r="V258" s="11"/>
      <c r="W258" s="11"/>
      <c r="X258" s="11"/>
      <c r="Y258" s="11"/>
      <c r="Z258" s="11"/>
    </row>
    <row r="259" spans="1:26">
      <c r="A259" s="11"/>
      <c r="B259" s="11"/>
      <c r="C259" s="11"/>
      <c r="D259" s="11"/>
      <c r="E259" s="11"/>
      <c r="F259" s="11"/>
      <c r="G259" s="11"/>
      <c r="H259" s="11"/>
      <c r="I259" s="11"/>
      <c r="J259" s="11"/>
      <c r="K259" s="11"/>
      <c r="L259" s="11"/>
      <c r="M259" s="11"/>
      <c r="N259" s="11"/>
      <c r="O259" s="11"/>
      <c r="P259" s="11"/>
      <c r="Q259" s="11" t="s">
        <v>698</v>
      </c>
      <c r="R259" s="11"/>
      <c r="S259" s="11"/>
      <c r="T259" s="11"/>
      <c r="U259" s="11"/>
      <c r="V259" s="11"/>
      <c r="W259" s="11"/>
      <c r="X259" s="11"/>
      <c r="Y259" s="11"/>
      <c r="Z259" s="11"/>
    </row>
    <row r="260" spans="1:26">
      <c r="A260" s="11"/>
      <c r="B260" s="11"/>
      <c r="C260" s="11"/>
      <c r="D260" s="11"/>
      <c r="E260" s="11"/>
      <c r="F260" s="11"/>
      <c r="G260" s="11"/>
      <c r="H260" s="11"/>
      <c r="I260" s="11"/>
      <c r="J260" s="11"/>
      <c r="K260" s="11"/>
      <c r="L260" s="11"/>
      <c r="M260" s="11"/>
      <c r="N260" s="11"/>
      <c r="O260" s="11"/>
      <c r="P260" s="11"/>
      <c r="Q260" s="11" t="s">
        <v>699</v>
      </c>
      <c r="R260" s="11"/>
      <c r="S260" s="11"/>
      <c r="T260" s="11"/>
      <c r="U260" s="11"/>
      <c r="V260" s="11"/>
      <c r="W260" s="11"/>
      <c r="X260" s="11"/>
      <c r="Y260" s="11"/>
      <c r="Z260" s="11"/>
    </row>
    <row r="261" spans="1:26">
      <c r="A261" s="11"/>
      <c r="B261" s="11"/>
      <c r="C261" s="11"/>
      <c r="D261" s="11"/>
      <c r="E261" s="11"/>
      <c r="F261" s="11"/>
      <c r="G261" s="11"/>
      <c r="H261" s="11"/>
      <c r="I261" s="11"/>
      <c r="J261" s="11"/>
      <c r="K261" s="11"/>
      <c r="L261" s="11"/>
      <c r="M261" s="11"/>
      <c r="N261" s="11"/>
      <c r="O261" s="11"/>
      <c r="P261" s="11"/>
      <c r="Q261" s="11" t="s">
        <v>700</v>
      </c>
      <c r="R261" s="11"/>
      <c r="S261" s="11"/>
      <c r="T261" s="11"/>
      <c r="U261" s="11"/>
      <c r="V261" s="11"/>
      <c r="W261" s="11"/>
      <c r="X261" s="11"/>
      <c r="Y261" s="11"/>
      <c r="Z261" s="11"/>
    </row>
    <row r="262" spans="1:26">
      <c r="A262" s="11"/>
      <c r="B262" s="11"/>
      <c r="C262" s="11"/>
      <c r="D262" s="11"/>
      <c r="E262" s="11"/>
      <c r="F262" s="11"/>
      <c r="G262" s="11"/>
      <c r="H262" s="11"/>
      <c r="I262" s="11"/>
      <c r="J262" s="11"/>
      <c r="K262" s="11"/>
      <c r="L262" s="11"/>
      <c r="M262" s="11"/>
      <c r="N262" s="11"/>
      <c r="O262" s="11"/>
      <c r="P262" s="11"/>
      <c r="Q262" s="11" t="s">
        <v>701</v>
      </c>
      <c r="R262" s="11"/>
      <c r="S262" s="11"/>
      <c r="T262" s="11"/>
      <c r="U262" s="11"/>
      <c r="V262" s="11"/>
      <c r="W262" s="11"/>
      <c r="X262" s="11"/>
      <c r="Y262" s="11"/>
      <c r="Z262" s="11"/>
    </row>
    <row r="263" spans="1:26">
      <c r="A263" s="11"/>
      <c r="B263" s="11"/>
      <c r="C263" s="11"/>
      <c r="D263" s="11"/>
      <c r="E263" s="11"/>
      <c r="F263" s="11"/>
      <c r="G263" s="11"/>
      <c r="H263" s="11"/>
      <c r="I263" s="11"/>
      <c r="J263" s="11"/>
      <c r="K263" s="11"/>
      <c r="L263" s="11"/>
      <c r="M263" s="11"/>
      <c r="N263" s="11"/>
      <c r="O263" s="11"/>
      <c r="P263" s="11"/>
      <c r="Q263" s="11" t="s">
        <v>702</v>
      </c>
      <c r="R263" s="11"/>
      <c r="S263" s="11"/>
      <c r="T263" s="11"/>
      <c r="U263" s="11"/>
      <c r="V263" s="11"/>
      <c r="W263" s="11"/>
      <c r="X263" s="11"/>
      <c r="Y263" s="11"/>
      <c r="Z263" s="11"/>
    </row>
    <row r="264" spans="1:26">
      <c r="A264" s="11"/>
      <c r="B264" s="11"/>
      <c r="C264" s="11"/>
      <c r="D264" s="11"/>
      <c r="E264" s="11"/>
      <c r="F264" s="11"/>
      <c r="G264" s="11"/>
      <c r="H264" s="11"/>
      <c r="I264" s="11"/>
      <c r="J264" s="11"/>
      <c r="K264" s="11"/>
      <c r="L264" s="11"/>
      <c r="M264" s="11"/>
      <c r="N264" s="11"/>
      <c r="O264" s="11"/>
      <c r="P264" s="11"/>
      <c r="Q264" s="11" t="s">
        <v>868</v>
      </c>
      <c r="R264" s="11"/>
      <c r="S264" s="11"/>
      <c r="T264" s="11"/>
      <c r="U264" s="11"/>
      <c r="V264" s="11"/>
      <c r="W264" s="11"/>
      <c r="X264" s="11"/>
      <c r="Y264" s="11"/>
      <c r="Z264" s="11"/>
    </row>
    <row r="265" spans="1:26">
      <c r="A265" s="11"/>
      <c r="B265" s="11"/>
      <c r="C265" s="11"/>
      <c r="D265" s="11"/>
      <c r="E265" s="11"/>
      <c r="F265" s="11"/>
      <c r="G265" s="11"/>
      <c r="H265" s="11"/>
      <c r="I265" s="11"/>
      <c r="J265" s="11"/>
      <c r="K265" s="11"/>
      <c r="L265" s="11"/>
      <c r="M265" s="11"/>
      <c r="N265" s="11"/>
      <c r="O265" s="11"/>
      <c r="P265" s="11"/>
      <c r="Q265" s="11" t="s">
        <v>869</v>
      </c>
      <c r="R265" s="11"/>
      <c r="S265" s="11"/>
      <c r="T265" s="11"/>
      <c r="U265" s="11"/>
      <c r="V265" s="11"/>
      <c r="W265" s="11"/>
      <c r="X265" s="11"/>
      <c r="Y265" s="11"/>
      <c r="Z265" s="11"/>
    </row>
    <row r="266" spans="1:26">
      <c r="A266" s="11"/>
      <c r="B266" s="11"/>
      <c r="C266" s="11"/>
      <c r="D266" s="11"/>
      <c r="E266" s="11"/>
      <c r="F266" s="11"/>
      <c r="G266" s="11"/>
      <c r="H266" s="11"/>
      <c r="I266" s="11"/>
      <c r="J266" s="11"/>
      <c r="K266" s="11"/>
      <c r="L266" s="11"/>
      <c r="M266" s="11"/>
      <c r="N266" s="11"/>
      <c r="O266" s="11"/>
      <c r="P266" s="11"/>
      <c r="Q266" s="11" t="s">
        <v>870</v>
      </c>
      <c r="R266" s="11"/>
      <c r="S266" s="11"/>
      <c r="T266" s="11"/>
      <c r="U266" s="11"/>
      <c r="V266" s="11"/>
      <c r="W266" s="11"/>
      <c r="X266" s="11"/>
      <c r="Y266" s="11"/>
      <c r="Z266" s="11"/>
    </row>
    <row r="267" spans="1:26">
      <c r="A267" s="11"/>
      <c r="B267" s="11"/>
      <c r="C267" s="11"/>
      <c r="D267" s="11"/>
      <c r="E267" s="11"/>
      <c r="F267" s="11"/>
      <c r="G267" s="11"/>
      <c r="H267" s="11"/>
      <c r="I267" s="11"/>
      <c r="J267" s="11"/>
      <c r="K267" s="11"/>
      <c r="L267" s="11"/>
      <c r="M267" s="11"/>
      <c r="N267" s="11"/>
      <c r="O267" s="11"/>
      <c r="P267" s="11"/>
      <c r="Q267" s="11" t="s">
        <v>1110</v>
      </c>
      <c r="R267" s="11"/>
      <c r="S267" s="11"/>
      <c r="T267" s="11"/>
      <c r="U267" s="11"/>
      <c r="V267" s="11"/>
      <c r="W267" s="11"/>
      <c r="X267" s="11"/>
      <c r="Y267" s="11"/>
      <c r="Z267" s="11"/>
    </row>
    <row r="268" spans="1:26">
      <c r="A268" s="11"/>
      <c r="B268" s="11"/>
      <c r="C268" s="11"/>
      <c r="D268" s="11"/>
      <c r="E268" s="11"/>
      <c r="F268" s="11"/>
      <c r="G268" s="11"/>
      <c r="H268" s="11"/>
      <c r="I268" s="11"/>
      <c r="J268" s="11"/>
      <c r="K268" s="11"/>
      <c r="L268" s="11"/>
      <c r="M268" s="11"/>
      <c r="N268" s="11"/>
      <c r="O268" s="11"/>
      <c r="P268" s="11"/>
      <c r="Q268" s="66" t="s">
        <v>1114</v>
      </c>
      <c r="R268" s="11"/>
      <c r="S268" s="11"/>
      <c r="T268" s="11"/>
      <c r="U268" s="11"/>
      <c r="V268" s="11"/>
      <c r="W268" s="11"/>
      <c r="X268" s="11"/>
      <c r="Y268" s="11"/>
      <c r="Z268" s="11"/>
    </row>
    <row r="269" spans="1:26">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c r="A286" s="11"/>
      <c r="B286" s="11"/>
      <c r="D286" s="11"/>
      <c r="E286" s="11"/>
      <c r="F286" s="11"/>
      <c r="G286" s="11"/>
      <c r="H286" s="11"/>
      <c r="I286" s="11"/>
      <c r="K286" s="11"/>
      <c r="L286" s="11"/>
      <c r="M286" s="11"/>
      <c r="N286" s="11"/>
      <c r="O286" s="11"/>
      <c r="P286" s="11"/>
      <c r="Q286" s="11"/>
      <c r="R286" s="11"/>
      <c r="S286" s="11"/>
      <c r="T286" s="11"/>
      <c r="U286" s="11"/>
      <c r="V286" s="11"/>
      <c r="W286" s="11"/>
      <c r="X286" s="11"/>
      <c r="Y286" s="11"/>
      <c r="Z286" s="11"/>
    </row>
    <row r="287" spans="1:26">
      <c r="A287" s="11"/>
      <c r="B287" s="11"/>
      <c r="D287" s="11"/>
      <c r="E287" s="11"/>
      <c r="F287" s="11"/>
      <c r="G287" s="11"/>
      <c r="H287" s="11"/>
      <c r="I287" s="11"/>
      <c r="K287" s="11"/>
      <c r="L287" s="11"/>
      <c r="M287" s="11"/>
      <c r="N287" s="11"/>
      <c r="O287" s="11"/>
      <c r="P287" s="11"/>
      <c r="Q287" s="11"/>
      <c r="R287" s="11"/>
      <c r="S287" s="11"/>
      <c r="T287" s="11"/>
      <c r="U287" s="11"/>
      <c r="V287" s="11"/>
      <c r="W287" s="11"/>
      <c r="X287" s="11"/>
      <c r="Y287" s="11"/>
      <c r="Z287" s="11"/>
    </row>
    <row r="288" spans="1:26">
      <c r="A288" s="11"/>
      <c r="B288" s="11"/>
      <c r="D288" s="11"/>
      <c r="E288" s="11"/>
      <c r="F288" s="11"/>
      <c r="G288" s="11"/>
      <c r="H288" s="11"/>
      <c r="I288" s="11"/>
      <c r="K288" s="11"/>
      <c r="L288" s="11"/>
      <c r="M288" s="11"/>
      <c r="N288" s="11"/>
      <c r="O288" s="11"/>
      <c r="P288" s="11"/>
      <c r="Q288" s="11"/>
      <c r="R288" s="11"/>
      <c r="U288" s="11"/>
      <c r="W288" s="11"/>
      <c r="X288" s="11"/>
      <c r="Y288" s="11"/>
      <c r="Z288" s="11"/>
    </row>
    <row r="289" spans="4:17">
      <c r="D289" s="11"/>
      <c r="E289" s="11"/>
      <c r="F289" s="11"/>
      <c r="Q289" s="11"/>
    </row>
    <row r="290" spans="4:17">
      <c r="Q290" s="11"/>
    </row>
    <row r="291" spans="4:17">
      <c r="Q291" s="11"/>
    </row>
    <row r="292" spans="4:17">
      <c r="Q292" s="11"/>
    </row>
    <row r="293" spans="4:17">
      <c r="Q293" s="11"/>
    </row>
    <row r="294" spans="4:17">
      <c r="Q294" s="11"/>
    </row>
    <row r="295" spans="4:17">
      <c r="Q295" s="11"/>
    </row>
    <row r="296" spans="4:17">
      <c r="Q296" s="11"/>
    </row>
    <row r="297" spans="4:17">
      <c r="Q297" s="11"/>
    </row>
    <row r="298" spans="4:17">
      <c r="Q298" s="11"/>
    </row>
    <row r="299" spans="4:17">
      <c r="Q299" s="11"/>
    </row>
    <row r="300" spans="4:17">
      <c r="Q300" s="11"/>
    </row>
  </sheetData>
  <sheetProtection algorithmName="SHA-512" hashValue="OosUgslOcvzhBxvGKTu6V5aPDWyrvSebLGfYqzneEicKNSUxkTS+lRGfNnUQ3p2StQ7jfmK4RVKeOknnY2VMNw==" saltValue="v3Z3WGz6ZY0Xf27Fpu+0kw==" spinCount="100000" sheet="1" objects="1" scenarios="1"/>
  <autoFilter ref="A1:Y297" xr:uid="{E821EF51-39A4-4F5C-9AF4-0A8F8FC40086}"/>
  <sortState xmlns:xlrd2="http://schemas.microsoft.com/office/spreadsheetml/2017/richdata2" ref="J14:J66">
    <sortCondition ref="J66"/>
  </sortState>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WizIdPermissionLevels xmlns="f8fb02e3-efe1-4afb-b64d-2dc19112b07d" xsi:nil="true"/>
    <MigrationWizIdPermissions xmlns="f8fb02e3-efe1-4afb-b64d-2dc19112b07d" xsi:nil="true"/>
    <MigrationWizId xmlns="f8fb02e3-efe1-4afb-b64d-2dc19112b07d" xsi:nil="true"/>
    <MigrationWizIdDocumentLibraryPermissions xmlns="f8fb02e3-efe1-4afb-b64d-2dc19112b07d" xsi:nil="true"/>
    <MigrationWizIdSecurityGroups xmlns="f8fb02e3-efe1-4afb-b64d-2dc19112b07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3681FF50347B245AA95EF6EBEDAA6E6" ma:contentTypeVersion="18" ma:contentTypeDescription="Create a new document." ma:contentTypeScope="" ma:versionID="897202819c3eff00433c8e1d697cc153">
  <xsd:schema xmlns:xsd="http://www.w3.org/2001/XMLSchema" xmlns:xs="http://www.w3.org/2001/XMLSchema" xmlns:p="http://schemas.microsoft.com/office/2006/metadata/properties" xmlns:ns3="f8fb02e3-efe1-4afb-b64d-2dc19112b07d" xmlns:ns4="1e8b82a5-14dd-4119-ae18-3113b58fb906" targetNamespace="http://schemas.microsoft.com/office/2006/metadata/properties" ma:root="true" ma:fieldsID="06846a1658cb19fbcba8c612f9148240" ns3:_="" ns4:_="">
    <xsd:import namespace="f8fb02e3-efe1-4afb-b64d-2dc19112b07d"/>
    <xsd:import namespace="1e8b82a5-14dd-4119-ae18-3113b58fb906"/>
    <xsd:element name="properties">
      <xsd:complexType>
        <xsd:sequence>
          <xsd:element name="documentManagement">
            <xsd:complexType>
              <xsd:all>
                <xsd:element ref="ns3:MigrationWizId" minOccurs="0"/>
                <xsd:element ref="ns3:MigrationWizIdPermissions" minOccurs="0"/>
                <xsd:element ref="ns3:MigrationWizIdPermissionLevels" minOccurs="0"/>
                <xsd:element ref="ns3:MigrationWizIdDocumentLibraryPermissions" minOccurs="0"/>
                <xsd:element ref="ns3:MigrationWizIdSecurityGroup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fb02e3-efe1-4afb-b64d-2dc19112b07d"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8b82a5-14dd-4119-ae18-3113b58fb906"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element name="SharingHintHash" ma:index="2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9945C7-7DF6-43EF-8E20-89A78DB05A1D}">
  <ds:schemaRefs>
    <ds:schemaRef ds:uri="http://schemas.microsoft.com/office/2006/documentManagement/types"/>
    <ds:schemaRef ds:uri="http://purl.org/dc/elements/1.1/"/>
    <ds:schemaRef ds:uri="http://schemas.microsoft.com/office/2006/metadata/properties"/>
    <ds:schemaRef ds:uri="http://purl.org/dc/terms/"/>
    <ds:schemaRef ds:uri="http://purl.org/dc/dcmitype/"/>
    <ds:schemaRef ds:uri="http://schemas.microsoft.com/office/infopath/2007/PartnerControls"/>
    <ds:schemaRef ds:uri="f8fb02e3-efe1-4afb-b64d-2dc19112b07d"/>
    <ds:schemaRef ds:uri="http://schemas.openxmlformats.org/package/2006/metadata/core-properties"/>
    <ds:schemaRef ds:uri="1e8b82a5-14dd-4119-ae18-3113b58fb906"/>
    <ds:schemaRef ds:uri="http://www.w3.org/XML/1998/namespace"/>
  </ds:schemaRefs>
</ds:datastoreItem>
</file>

<file path=customXml/itemProps2.xml><?xml version="1.0" encoding="utf-8"?>
<ds:datastoreItem xmlns:ds="http://schemas.openxmlformats.org/officeDocument/2006/customXml" ds:itemID="{20C227F5-5A43-447F-A9B9-610D9DCD35E3}">
  <ds:schemaRefs>
    <ds:schemaRef ds:uri="http://schemas.microsoft.com/sharepoint/v3/contenttype/forms"/>
  </ds:schemaRefs>
</ds:datastoreItem>
</file>

<file path=customXml/itemProps3.xml><?xml version="1.0" encoding="utf-8"?>
<ds:datastoreItem xmlns:ds="http://schemas.openxmlformats.org/officeDocument/2006/customXml" ds:itemID="{F70E9A9A-59F6-42AD-A4E4-2EC42A09A3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fb02e3-efe1-4afb-b64d-2dc19112b07d"/>
    <ds:schemaRef ds:uri="1e8b82a5-14dd-4119-ae18-3113b58fb9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Vendor Form</vt:lpstr>
      <vt:lpstr>MDM</vt:lpstr>
      <vt:lpstr>Drop down list</vt:lpstr>
      <vt:lpstr>MDM!Print_Area</vt:lpstr>
      <vt:lpstr>'Vendor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Juliet, G.M.D. (Gisèle)</dc:creator>
  <cp:keywords/>
  <dc:description/>
  <cp:lastModifiedBy>Juliet, G.M.D. (Gisèle)</cp:lastModifiedBy>
  <cp:revision/>
  <dcterms:created xsi:type="dcterms:W3CDTF">2020-01-13T10:38:39Z</dcterms:created>
  <dcterms:modified xsi:type="dcterms:W3CDTF">2020-11-13T14:37:05Z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0x01010083681FF50347B245AA95EF6EBEDAA6E6</vt:lpwstr>
  </property>
</Properties>
</file>