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20" documentId="8_{671D174F-AA84-48D1-B790-9CAF4218D5D3}" xr6:coauthVersionLast="47" xr6:coauthVersionMax="47" xr10:uidLastSave="{7B3DDB62-2E8C-4C14-BC26-05D8B9C33269}"/>
  <workbookProtection workbookAlgorithmName="SHA-512" workbookHashValue="9jWVr4JEJnp4uVh1sLSBz0rBI2ZVCiWVscKZ1moAoVUXgtdkM+zutema5PVHtm6/htUZjnaKEjZtdUqJSQ0vcA==" workbookSaltValue="W6AaZJ8+hLGjol7gsUfGfA=="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MDM!$A$4:$C$111</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MDM!$A$1:$C$105</definedName>
    <definedName name="_xlnm.Print_Area" localSheetId="0">'Vendor Form'!$A$1:$B$55</definedName>
    <definedName name="Purchase_Organization">'[1]Formulas List'!$F$2:$F$82</definedName>
    <definedName name="Stand_Method">'[1]Formulas List'!$I$2:$I$4</definedName>
    <definedName name="test">MDM!$B$6,MDM!#REF!,MDM!$B$10,MDM!#REF!,MDM!$B$11,MDM!$B$12,MDM!#REF!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1" l="1"/>
  <c r="B89" i="1" l="1"/>
  <c r="B88" i="1"/>
  <c r="B43" i="1" l="1"/>
  <c r="B41" i="1"/>
  <c r="B38" i="1"/>
  <c r="B23" i="1"/>
  <c r="B18" i="1"/>
  <c r="B15" i="1"/>
  <c r="B78" i="1" l="1"/>
  <c r="B108" i="1" l="1"/>
  <c r="B2" i="1"/>
  <c r="B77" i="1"/>
  <c r="B76" i="1"/>
  <c r="B92" i="1" l="1"/>
  <c r="B70" i="1"/>
  <c r="B63" i="1"/>
  <c r="B64" i="1"/>
  <c r="B65" i="1"/>
  <c r="B66" i="1"/>
  <c r="B67" i="1"/>
  <c r="B68" i="1"/>
  <c r="B74" i="1"/>
  <c r="B55" i="1"/>
  <c r="B110" i="1"/>
  <c r="B5" i="1"/>
  <c r="B30" i="1"/>
  <c r="B31" i="1" l="1"/>
  <c r="B59" i="1"/>
  <c r="B109" i="1" l="1"/>
  <c r="B82" i="1" l="1"/>
  <c r="B53" i="1"/>
  <c r="B45" i="1"/>
  <c r="B33" i="1"/>
  <c r="B32" i="1"/>
  <c r="B29" i="1"/>
  <c r="B28" i="1"/>
  <c r="B27" i="1"/>
  <c r="B25" i="1"/>
  <c r="B24" i="1"/>
  <c r="B22" i="1"/>
  <c r="B84" i="1" l="1"/>
  <c r="B91" i="1"/>
  <c r="B9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Falcon Ramos, O.J. (Oliver)</author>
  </authors>
  <commentList>
    <comment ref="A8" authorId="0" shapeId="0" xr:uid="{2C64ECB8-BC46-4C18-8E6C-FA98888EE380}">
      <text>
        <r>
          <rPr>
            <sz val="9"/>
            <color indexed="81"/>
            <rFont val="Tahoma"/>
            <family val="2"/>
          </rPr>
          <t xml:space="preserve">
Provide for all requests, except create vendor.</t>
        </r>
      </text>
    </comment>
    <comment ref="A11" authorId="0" shapeId="0" xr:uid="{E5ADEAD3-A270-480B-B25D-D5C126F3A4E4}">
      <text>
        <r>
          <rPr>
            <sz val="9"/>
            <color indexed="81"/>
            <rFont val="Tahoma"/>
            <family val="2"/>
          </rPr>
          <t>For which Nouryon country/company is the vendor to be used.</t>
        </r>
      </text>
    </comment>
    <comment ref="A12" authorId="0" shapeId="0" xr:uid="{0BED4E77-3FB2-48F7-B38F-173B06EACF82}">
      <text>
        <r>
          <rPr>
            <sz val="9"/>
            <color indexed="81"/>
            <rFont val="Tahoma"/>
            <family val="2"/>
          </rPr>
          <t xml:space="preserve">
Fill in if P. Org is not IGAR.
For which Nouryon country/company is the vendor to be used.
</t>
        </r>
      </text>
    </comment>
    <comment ref="A13" authorId="0" shapeId="0" xr:uid="{DBEC92EA-8C50-4A81-AB45-AB603FB89A77}">
      <text>
        <r>
          <rPr>
            <sz val="9"/>
            <color indexed="81"/>
            <rFont val="Tahoma"/>
            <family val="2"/>
          </rPr>
          <t xml:space="preserve">
If a prosepect fill so MDM can link the SAP vendor to the ACM ID.  </t>
        </r>
      </text>
    </comment>
    <comment ref="A26" authorId="0" shapeId="0" xr:uid="{12F4CB6A-F985-4C2A-B586-7F65F04427C1}">
      <text>
        <r>
          <rPr>
            <sz val="9"/>
            <color indexed="81"/>
            <rFont val="Tahoma"/>
            <family val="2"/>
          </rPr>
          <t xml:space="preserve">
Mandatory for Brazil</t>
        </r>
      </text>
    </comment>
    <comment ref="A35" authorId="0" shapeId="0" xr:uid="{C0D2649F-72B1-4AC1-A571-2DAFC4356BFF}">
      <text>
        <r>
          <rPr>
            <sz val="9"/>
            <color indexed="81"/>
            <rFont val="Tahoma"/>
            <family val="2"/>
          </rPr>
          <t xml:space="preserve">
E-mail standard, to deviate to printer or fax an approval is needed from Maikel Balk. </t>
        </r>
        <r>
          <rPr>
            <b/>
            <sz val="9"/>
            <color indexed="81"/>
            <rFont val="Tahoma"/>
            <family val="2"/>
          </rPr>
          <t>For Japan Fax is pre approved.</t>
        </r>
      </text>
    </comment>
    <comment ref="A36" authorId="0" shapeId="0" xr:uid="{389BFB13-8AC2-4C0F-ABAE-9459DCB9F456}">
      <text>
        <r>
          <rPr>
            <sz val="9"/>
            <color indexed="81"/>
            <rFont val="Tahoma"/>
            <family val="2"/>
          </rPr>
          <t xml:space="preserve">
Used for China</t>
        </r>
      </text>
    </comment>
    <comment ref="A37" authorId="0" shapeId="0" xr:uid="{573728D4-3D04-47E2-A714-2C37EC061302}">
      <text>
        <r>
          <rPr>
            <sz val="9"/>
            <color indexed="81"/>
            <rFont val="Tahoma"/>
            <family val="2"/>
          </rPr>
          <t xml:space="preserve">
Only applicable for Japan.</t>
        </r>
      </text>
    </comment>
    <comment ref="A46" authorId="0" shapeId="0" xr:uid="{DE7240D5-A63C-4147-A752-819428AA3755}">
      <text>
        <r>
          <rPr>
            <sz val="9"/>
            <color indexed="81"/>
            <rFont val="Tahoma"/>
            <family val="2"/>
          </rPr>
          <t xml:space="preserve">
VAT Italy is also maintained here. VAT Paksitan is only maintained here.</t>
        </r>
      </text>
    </comment>
    <comment ref="A47" authorId="0" shapeId="0" xr:uid="{395945DE-2B56-485C-9253-288154532974}">
      <text>
        <r>
          <rPr>
            <sz val="9"/>
            <color indexed="81"/>
            <rFont val="Tahoma"/>
            <family val="2"/>
          </rPr>
          <t xml:space="preserve">
VAT Italy is addtionaly maintaied here. It can be a different number.</t>
        </r>
      </text>
    </comment>
    <comment ref="A48" authorId="0" shapeId="0" xr:uid="{E380660B-E485-4D4E-94ED-9FBCD652208E}">
      <text>
        <r>
          <rPr>
            <sz val="9"/>
            <color indexed="81"/>
            <rFont val="Tahoma"/>
            <family val="2"/>
          </rPr>
          <t xml:space="preserve">
VAT India is maintained only here.</t>
        </r>
      </text>
    </comment>
    <comment ref="A50" authorId="0" shapeId="0" xr:uid="{23C7E191-32ED-43C1-B46E-1F07860B2402}">
      <text>
        <r>
          <rPr>
            <sz val="9"/>
            <color indexed="81"/>
            <rFont val="Tahoma"/>
            <family val="2"/>
          </rPr>
          <t xml:space="preserve">
Used for Argentina</t>
        </r>
      </text>
    </comment>
    <comment ref="A51" authorId="0" shapeId="0" xr:uid="{C26F00C9-F52A-44F6-A3E4-2FFBA3E92E10}">
      <text>
        <r>
          <rPr>
            <sz val="9"/>
            <color indexed="81"/>
            <rFont val="Tahoma"/>
            <family val="2"/>
          </rPr>
          <t xml:space="preserve">
Used for Argentina</t>
        </r>
      </text>
    </comment>
    <comment ref="A52" authorId="1" shapeId="0" xr:uid="{F41409D4-9A6A-490E-89DF-ABFC60E1E0F9}">
      <text>
        <r>
          <rPr>
            <sz val="9"/>
            <color indexed="81"/>
            <rFont val="Tahoma"/>
            <family val="2"/>
          </rPr>
          <t>Mandatory for Vendor Account Group:
ZINT and ZICP</t>
        </r>
      </text>
    </comment>
    <comment ref="A55" authorId="0" shapeId="0" xr:uid="{8C70B3AE-B777-4C3F-9214-07AB5C5E55BB}">
      <text>
        <r>
          <rPr>
            <sz val="9"/>
            <color indexed="81"/>
            <rFont val="Tahoma"/>
            <family val="2"/>
          </rPr>
          <t xml:space="preserve">
Standard Carrier Alpha Code - Optional for ZCAR</t>
        </r>
      </text>
    </comment>
    <comment ref="A57" authorId="0" shapeId="0" xr:uid="{12890ECC-4F2E-4676-B4AC-177B191C2180}">
      <text>
        <r>
          <rPr>
            <sz val="9"/>
            <color indexed="81"/>
            <rFont val="Tahoma"/>
            <family val="2"/>
          </rPr>
          <t>007 if Vendor Account Group ZCAR is used.</t>
        </r>
      </text>
    </comment>
    <comment ref="A60" authorId="0" shapeId="0" xr:uid="{122BD62C-AE61-4FAF-9B8A-942E36CC87C5}">
      <text>
        <r>
          <rPr>
            <sz val="9"/>
            <color indexed="81"/>
            <rFont val="Tahoma"/>
            <family val="2"/>
          </rPr>
          <t>If the vendor is blocked because it is a duplicate, the surviving vendor number shoud be maintained here.</t>
        </r>
      </text>
    </comment>
    <comment ref="A61" authorId="0" shapeId="0" xr:uid="{2C28013F-AA20-46E3-A31D-C449FAB97843}">
      <text>
        <r>
          <rPr>
            <sz val="9"/>
            <color indexed="81"/>
            <rFont val="Tahoma"/>
            <family val="2"/>
          </rPr>
          <t>Naming Convention - 
First name and Last Name
eg. Daan van Dort</t>
        </r>
      </text>
    </comment>
    <comment ref="A65" authorId="0" shapeId="0" xr:uid="{CFB788AD-DF42-4736-B060-F0CECDA618E3}">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23E68467-9ACD-4A43-BC19-A0F339A62AFF}">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272AF152-C50F-44D8-B521-858A62F352A5}">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6FC67685-970E-4D46-A7BD-EA5116E66CCE}">
      <text>
        <r>
          <rPr>
            <sz val="9"/>
            <color indexed="81"/>
            <rFont val="Tahoma"/>
            <family val="2"/>
          </rPr>
          <t xml:space="preserve">
If bank account has more than 18 characters. Mandatory Brazil / Optional for China</t>
        </r>
      </text>
    </comment>
    <comment ref="A72" authorId="0" shapeId="0" xr:uid="{834C9766-40E6-4FF0-86BF-184AD27D9662}">
      <text>
        <r>
          <rPr>
            <sz val="9"/>
            <color indexed="81"/>
            <rFont val="Tahoma"/>
            <family val="2"/>
          </rPr>
          <t>Currency Code plus 1 digit sequential. Example: EUR1 next Bank Account for vendor is EUR2 If next bank account has different currency then it is USD1.</t>
        </r>
      </text>
    </comment>
    <comment ref="A73" authorId="1" shapeId="0" xr:uid="{7262184D-C493-464E-A2D4-F6863222CD94}">
      <text>
        <r>
          <rPr>
            <sz val="9"/>
            <color indexed="81"/>
            <rFont val="Tahoma"/>
            <family val="2"/>
          </rPr>
          <t xml:space="preserve">Call Date/Phone Number/ Receiver/Caller
</t>
        </r>
      </text>
    </comment>
    <comment ref="A76" authorId="0" shapeId="0" xr:uid="{3B10E430-CEB3-4897-A590-9EA55A8B03A4}">
      <text>
        <r>
          <rPr>
            <sz val="9"/>
            <color indexed="81"/>
            <rFont val="Tahoma"/>
            <family val="2"/>
          </rPr>
          <t>Based on Vendor Account Group
ZVND, ZCAR = 3211000      ZINT= 3311000
ZEMP = 3532500
ZICP = 3311046</t>
        </r>
      </text>
    </comment>
    <comment ref="A77" authorId="0" shapeId="0" xr:uid="{D08D5A0E-2F8E-4916-B8D2-850BD2CE247F}">
      <text>
        <r>
          <rPr>
            <sz val="9"/>
            <color indexed="81"/>
            <rFont val="Tahoma"/>
            <family val="2"/>
          </rPr>
          <t xml:space="preserve">
ZVND, ZCAR = A1              ZINT = A2</t>
        </r>
      </text>
    </comment>
    <comment ref="A78" authorId="0" shapeId="0" xr:uid="{759546E0-CFFB-4DB4-B080-55ECBD6FDB26}">
      <text>
        <r>
          <rPr>
            <sz val="9"/>
            <color indexed="81"/>
            <rFont val="Tahoma"/>
            <family val="2"/>
          </rPr>
          <t>Payment Term Purchasing Org automatically coppied.</t>
        </r>
      </text>
    </comment>
    <comment ref="A80" authorId="0" shapeId="0" xr:uid="{CA546630-8492-4C57-8286-C7822A0A6EED}">
      <text>
        <r>
          <rPr>
            <sz val="9"/>
            <color indexed="81"/>
            <rFont val="Tahoma"/>
            <family val="2"/>
          </rPr>
          <t>Only to be maintained with approval of the PAO Manager.</t>
        </r>
      </text>
    </comment>
    <comment ref="A82" authorId="0" shapeId="0" xr:uid="{FF91A628-9F26-4CAB-8613-82581AA42428}">
      <text>
        <r>
          <rPr>
            <sz val="9"/>
            <color indexed="81"/>
            <rFont val="Tahoma"/>
            <family val="2"/>
          </rPr>
          <t xml:space="preserve">
EA if Payment Supplement Email is maintained.</t>
        </r>
      </text>
    </comment>
    <comment ref="A87" authorId="2" shapeId="0" xr:uid="{0F12E847-2419-44D5-9057-3A71337BB438}">
      <text>
        <r>
          <rPr>
            <b/>
            <sz val="9"/>
            <color indexed="81"/>
            <rFont val="Tahoma"/>
            <family val="2"/>
          </rPr>
          <t>Free Text - Name of City or Port relevant for goods delivery</t>
        </r>
      </text>
    </comment>
    <comment ref="A92" authorId="0" shapeId="0" xr:uid="{9E1A9CBA-2C35-40C2-9A8E-9931A205DC62}">
      <text>
        <r>
          <rPr>
            <sz val="9"/>
            <color indexed="81"/>
            <rFont val="Tahoma"/>
            <family val="2"/>
          </rPr>
          <t xml:space="preserve">
Automatic Z001 for Purchase Organization IGAR</t>
        </r>
      </text>
    </comment>
    <comment ref="A93" authorId="0" shapeId="0" xr:uid="{B21E864D-06E8-4659-BF58-9CEDBD4C5AA1}">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5" authorId="0" shapeId="0" xr:uid="{71360109-AE4F-45BF-A1C9-D36C28106B64}">
      <text>
        <r>
          <rPr>
            <sz val="9"/>
            <color indexed="81"/>
            <rFont val="Tahoma"/>
            <family val="2"/>
          </rPr>
          <t xml:space="preserve">
Only to be maintained with approval of the PAO Manager.</t>
        </r>
      </text>
    </comment>
    <comment ref="A106" authorId="0" shapeId="0" xr:uid="{BF11EF6B-2D5C-42EB-8C2D-2648014A4256}">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8" authorId="0" shapeId="0" xr:uid="{D3844312-F220-45B5-A218-9C470D23BA67}">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H1" authorId="0" shapeId="0" xr:uid="{5D7EE9E1-E8D4-4A31-A3DC-2F0884DE2A3C}">
      <text>
        <r>
          <rPr>
            <b/>
            <sz val="9"/>
            <color indexed="81"/>
            <rFont val="Tahoma"/>
            <family val="2"/>
          </rPr>
          <t>Juliet, G.M.D. (Gisèle):</t>
        </r>
        <r>
          <rPr>
            <sz val="9"/>
            <color indexed="81"/>
            <rFont val="Tahoma"/>
            <family val="2"/>
          </rPr>
          <t xml:space="preserve">
Brazil missing?</t>
        </r>
      </text>
    </comment>
    <comment ref="I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<sst xmlns="http://schemas.openxmlformats.org/spreadsheetml/2006/main" count="1694" uniqueCount="1460">
  <si>
    <t>Type of Request</t>
    <phoneticPr fontId="1" type="noConversion"/>
  </si>
  <si>
    <t>EMEIA</t>
  </si>
  <si>
    <t>APAC</t>
  </si>
  <si>
    <t>LATAM</t>
  </si>
  <si>
    <t>NAM</t>
  </si>
  <si>
    <t>Company Code other</t>
  </si>
  <si>
    <t xml:space="preserve">Recon. Account </t>
  </si>
  <si>
    <t>Cash Management Group</t>
  </si>
  <si>
    <t>Company Code</t>
    <phoneticPr fontId="1" type="noConversion"/>
  </si>
  <si>
    <t>Language of Vendor</t>
    <phoneticPr fontId="1" type="noConversion"/>
  </si>
  <si>
    <t>Stand Method</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</si>
  <si>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</si>
  <si>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</si>
  <si>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</si>
  <si>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</si>
  <si>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</si>
  <si>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</si>
  <si>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</si>
  <si>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</si>
  <si>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t>
    <phoneticPr fontId="3" type="noConversion"/>
  </si>
  <si>
    <t>Email</t>
  </si>
  <si>
    <t>Australia</t>
  </si>
  <si>
    <t>Argentina</t>
  </si>
  <si>
    <t>Canada</t>
  </si>
  <si>
    <t>AE - 8240</t>
  </si>
  <si>
    <t>3211000 - Supplies</t>
    <phoneticPr fontId="1" type="noConversion"/>
  </si>
  <si>
    <t>A1 - Vendors third parties</t>
    <phoneticPr fontId="1" type="noConversion"/>
  </si>
  <si>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</si>
  <si>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</si>
  <si>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</si>
  <si>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</si>
  <si>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</si>
  <si>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</si>
  <si>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</si>
  <si>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</si>
  <si>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</si>
  <si>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</si>
  <si>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</si>
  <si>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</si>
  <si>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Fax</t>
  </si>
  <si>
    <t>1 - Tax Jurisdiction start with region without ‘C’</t>
  </si>
  <si>
    <t>A014 - 0 days end of month invoice + 14 days</t>
  </si>
  <si>
    <t xml:space="preserve">88888888 – XX – IHCU </t>
  </si>
  <si>
    <t>AED</t>
  </si>
  <si>
    <t>CFR - Costs and freight</t>
  </si>
  <si>
    <t>No</t>
    <phoneticPr fontId="1" type="noConversion"/>
  </si>
  <si>
    <t>Extend Purchase Organization</t>
  </si>
  <si>
    <t>Denmark</t>
  </si>
  <si>
    <t>Indonesia</t>
  </si>
  <si>
    <t>Chile</t>
  </si>
  <si>
    <t>BE - 0636</t>
  </si>
  <si>
    <t>3311000 - Intercompany – current accounts payables</t>
    <phoneticPr fontId="1" type="noConversion"/>
  </si>
  <si>
    <t>A2 - Vendors within Nouryon</t>
    <phoneticPr fontId="1" type="noConversion"/>
  </si>
  <si>
    <t>9 - Tax Jurisdiction start with region + ‘C’</t>
  </si>
  <si>
    <t>A034 - 30 days end of month invoice +4</t>
  </si>
  <si>
    <t xml:space="preserve">99999999 – XX – IHCE </t>
  </si>
  <si>
    <t>AFA</t>
  </si>
  <si>
    <t>CIF - Costs, insurance &amp; freight</t>
  </si>
  <si>
    <t>Extend Company Code</t>
  </si>
  <si>
    <t>Finland</t>
  </si>
  <si>
    <t>Japan</t>
  </si>
  <si>
    <t>CA - 0061/7640</t>
  </si>
  <si>
    <t>0061 - CA - Nouryon Chemicals Ltd(CA)</t>
  </si>
  <si>
    <t>A044 - 30 days end of month invoice + 14 days</t>
  </si>
  <si>
    <t>AFN</t>
  </si>
  <si>
    <t>CIP - Carriage and insurance paid to</t>
  </si>
  <si>
    <t>France</t>
  </si>
  <si>
    <t>CN - 1131/1400/1535/1610/1741/1797/1896/8025</t>
  </si>
  <si>
    <t>3311046 - Intercompany current account payables</t>
    <phoneticPr fontId="1" type="noConversion"/>
  </si>
  <si>
    <t>A3 -  Vendors within the BU</t>
    <phoneticPr fontId="1" type="noConversion"/>
  </si>
  <si>
    <t>0062 - GB - Nouryon Chemicals Limited</t>
  </si>
  <si>
    <t>CSAM - BASC CS Americas</t>
  </si>
  <si>
    <t>A064 - 60 days end of month of invoice +4 days</t>
  </si>
  <si>
    <t>ALL</t>
  </si>
  <si>
    <t>CPT - Carriage paid to</t>
  </si>
  <si>
    <t>Germany</t>
  </si>
  <si>
    <t>Malaysia</t>
  </si>
  <si>
    <t>0125 - MX - NR Chemicals SA de CV</t>
  </si>
  <si>
    <t>CSAP - BASC CS Asia Pacific</t>
  </si>
  <si>
    <t>A074 - 60 days end of month of invoice + 14 days</t>
  </si>
  <si>
    <t>AMD</t>
  </si>
  <si>
    <t>India</t>
  </si>
  <si>
    <t>0126 - DE - Nouryon Chemicals GmbH</t>
  </si>
  <si>
    <t>CSBR - BASC CS Brazil</t>
  </si>
  <si>
    <t>A094 - 90 days end of month of invoice +4 days</t>
  </si>
  <si>
    <t>ANG</t>
  </si>
  <si>
    <t>DAP - Delivered at Place</t>
  </si>
  <si>
    <t>Italy</t>
  </si>
  <si>
    <t>Singapore</t>
  </si>
  <si>
    <t>0169 - JP - Kayaku Nouryon Corp</t>
  </si>
  <si>
    <t>CSEU - BASC CS EMEAI</t>
  </si>
  <si>
    <t>A104 - 90 days end of month of invoice + 14 days</t>
  </si>
  <si>
    <t>AOA</t>
  </si>
  <si>
    <t>DDP - Delivered Duty Paid</t>
  </si>
  <si>
    <t>Netherlands</t>
  </si>
  <si>
    <t>FR - 1960/7381</t>
  </si>
  <si>
    <t>0196 - US - Nouryon Chemicals LLC</t>
  </si>
  <si>
    <t>DAM1 - BASC RM&amp;P AMERICAS</t>
  </si>
  <si>
    <t>A184 - 180 days end of month of invoice + 4 days</t>
  </si>
  <si>
    <t>AON</t>
  </si>
  <si>
    <t>Norway</t>
  </si>
  <si>
    <t>Thailand</t>
  </si>
  <si>
    <t>IN - 1025</t>
  </si>
  <si>
    <t>0217 - DE - Carbosulf Chem.Werke GmbH</t>
  </si>
  <si>
    <t>A194 - 180 days end of month of invoice + 14 days</t>
  </si>
  <si>
    <t>AOR</t>
  </si>
  <si>
    <t>Pakistan</t>
  </si>
  <si>
    <t>Vietnam</t>
  </si>
  <si>
    <t>IT - 9008</t>
  </si>
  <si>
    <t>0381 - BR - NR PPChemicals Ltda PCOP</t>
  </si>
  <si>
    <t>DAP1 - BASC RM&amp;P ASIA PAC</t>
  </si>
  <si>
    <t>ARS</t>
  </si>
  <si>
    <t>Sweden</t>
  </si>
  <si>
    <t>JP - 0169/7231</t>
  </si>
  <si>
    <t>0382 - BR - NR PPChemicals Ltda SCSA</t>
  </si>
  <si>
    <t>C007 - 7 days date of invoice</t>
  </si>
  <si>
    <t>ATS</t>
  </si>
  <si>
    <t>Switzerland</t>
  </si>
  <si>
    <t>MX - 0125</t>
  </si>
  <si>
    <t>0553 - ES - Nouryon Chemicals SA</t>
  </si>
  <si>
    <t>DBR1 - BASC RM&amp;P Brazil</t>
  </si>
  <si>
    <t>C014 - 14 days date of invoice</t>
  </si>
  <si>
    <t>AUD</t>
  </si>
  <si>
    <t>EXW - Ex Works</t>
  </si>
  <si>
    <t>United Kingdom</t>
  </si>
  <si>
    <t>0636 - BE - Nouryon Chemicals SA</t>
  </si>
  <si>
    <t>C030 - 30 days date of invoice</t>
  </si>
  <si>
    <t>AWG</t>
  </si>
  <si>
    <t>FAS - Free Alongside Ship</t>
  </si>
  <si>
    <t>NO - 7156</t>
  </si>
  <si>
    <t>DEU1 - BASC RM&amp;P EMEAI</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</si>
  <si>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</si>
  <si>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</si>
  <si>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</si>
  <si>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</si>
  <si>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</si>
  <si>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</si>
  <si>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</si>
  <si>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</si>
  <si>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</si>
  <si>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</si>
  <si>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</si>
  <si>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</si>
  <si>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</si>
  <si>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</si>
  <si>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</si>
  <si>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</si>
  <si>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</si>
  <si>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</si>
  <si>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</si>
  <si>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</si>
  <si>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</si>
  <si>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</si>
  <si>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</si>
  <si>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</si>
  <si>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</si>
  <si>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</si>
  <si>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</si>
  <si>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</si>
  <si>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</si>
  <si>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</si>
  <si>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</si>
  <si>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</si>
  <si>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</si>
  <si>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</si>
  <si>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</si>
  <si>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</si>
  <si>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</si>
  <si>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</si>
  <si>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</si>
  <si>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</si>
  <si>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</si>
  <si>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</si>
  <si>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</si>
  <si>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</si>
  <si>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</si>
  <si>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</si>
  <si>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</si>
  <si>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</si>
  <si>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</si>
  <si>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</si>
  <si>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</si>
  <si>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</si>
  <si>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</si>
  <si>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</si>
  <si>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</si>
  <si>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</si>
  <si>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</si>
  <si>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</si>
  <si>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</si>
  <si>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</si>
  <si>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</si>
  <si>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</si>
  <si>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</si>
  <si>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</si>
  <si>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</si>
  <si>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</si>
  <si>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</si>
  <si>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</si>
  <si>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</si>
  <si>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</si>
  <si>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</si>
  <si>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</si>
  <si>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</si>
  <si>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</si>
  <si>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</si>
  <si>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</si>
  <si>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</si>
  <si>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</si>
  <si>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</si>
  <si>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</si>
  <si>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</si>
  <si>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</si>
  <si>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</si>
  <si>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</si>
  <si>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</si>
  <si>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</si>
  <si>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</si>
  <si>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</si>
  <si>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</si>
  <si>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</si>
  <si>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</si>
  <si>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</si>
  <si>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</si>
  <si>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</si>
  <si>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</si>
  <si>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</si>
  <si>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</si>
  <si>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</si>
  <si>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</si>
  <si>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</si>
  <si>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</si>
  <si>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</si>
  <si>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</si>
  <si>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</si>
  <si>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</si>
  <si>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</si>
  <si>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</si>
  <si>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</si>
  <si>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</si>
  <si>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</si>
  <si>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</si>
  <si>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</si>
  <si>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</si>
  <si>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</si>
  <si>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</si>
  <si>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</si>
  <si>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</si>
  <si>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</si>
  <si>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</si>
  <si>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</si>
  <si>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</si>
  <si>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</si>
  <si>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</si>
  <si>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</si>
  <si>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</si>
  <si>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</si>
  <si>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</si>
  <si>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</si>
  <si>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</si>
  <si>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</si>
  <si>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</si>
  <si>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</si>
  <si>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</si>
  <si>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</si>
  <si>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</si>
  <si>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</si>
  <si>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</si>
  <si>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</si>
  <si>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</si>
  <si>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</si>
  <si>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</si>
  <si>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</si>
  <si>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</si>
  <si>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</si>
  <si>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</si>
  <si>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</si>
  <si>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</si>
  <si>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</si>
  <si>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</si>
  <si>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</si>
  <si>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</si>
  <si>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</si>
  <si>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</si>
  <si>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</si>
  <si>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</si>
  <si>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</si>
  <si>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</si>
  <si>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</si>
  <si>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</si>
  <si>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</si>
  <si>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</si>
  <si>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</si>
  <si>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</si>
  <si>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</si>
  <si>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</si>
  <si>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</si>
  <si>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</si>
  <si>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</si>
  <si>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</si>
  <si>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</si>
  <si>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</si>
  <si>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</si>
  <si>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</si>
  <si>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</si>
  <si>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</si>
  <si>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</si>
  <si>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</si>
  <si>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</si>
  <si>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</si>
  <si>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</si>
  <si>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</si>
  <si>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</si>
  <si>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</si>
  <si>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</si>
  <si>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</si>
  <si>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</si>
  <si>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</si>
  <si>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</si>
  <si>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</si>
  <si>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</si>
  <si>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</si>
  <si>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</si>
  <si>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</si>
  <si>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</si>
  <si>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</si>
  <si>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</si>
  <si>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</si>
  <si>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</si>
  <si>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</si>
  <si>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</si>
  <si>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</si>
  <si>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</si>
  <si>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</si>
  <si>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</si>
  <si>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</si>
  <si>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</si>
  <si>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</si>
  <si>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</si>
  <si>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</si>
  <si>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</si>
  <si>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</si>
  <si>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</si>
  <si>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</si>
  <si>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</si>
  <si>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</si>
  <si>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</si>
  <si>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</si>
  <si>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</si>
  <si>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</si>
  <si>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</si>
  <si>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</si>
  <si>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</si>
  <si>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</si>
  <si>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</si>
  <si>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</si>
  <si>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</si>
  <si>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</si>
  <si>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</si>
  <si>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</si>
  <si>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</si>
  <si>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</si>
  <si>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</si>
  <si>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</si>
  <si>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</si>
  <si>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</si>
  <si>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</si>
  <si>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</si>
  <si>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</si>
  <si>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</si>
  <si>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</si>
  <si>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</si>
  <si>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</si>
  <si>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</si>
  <si>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</si>
  <si>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</si>
  <si>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</si>
  <si>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</si>
  <si>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</si>
  <si>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</si>
  <si>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</si>
  <si>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</si>
  <si>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</si>
  <si>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</si>
  <si>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</si>
  <si>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</si>
  <si>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</si>
  <si>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</si>
  <si>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</si>
  <si>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</si>
  <si>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</si>
  <si>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</si>
  <si>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</si>
  <si>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</si>
  <si>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</si>
  <si>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</si>
  <si>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</si>
  <si>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</si>
  <si>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</si>
  <si>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</si>
  <si>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</si>
  <si>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</si>
  <si>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</si>
  <si>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</si>
  <si>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</si>
  <si>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</si>
  <si>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</si>
  <si>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</si>
  <si>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</si>
  <si>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</si>
  <si>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</si>
  <si>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</si>
  <si>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</si>
  <si>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</si>
  <si>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</si>
  <si>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</si>
  <si>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</si>
  <si>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</si>
  <si>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</si>
  <si>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</si>
  <si>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</si>
  <si>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</si>
  <si>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</si>
  <si>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</si>
  <si>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</si>
  <si>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</si>
  <si>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</si>
  <si>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</si>
  <si>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</si>
  <si>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</si>
  <si>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</si>
  <si>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</si>
  <si>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</si>
  <si>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</si>
  <si>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</si>
  <si>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</si>
  <si>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</si>
  <si>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</si>
  <si>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</si>
  <si>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</si>
  <si>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</si>
  <si>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</si>
  <si>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</si>
  <si>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</si>
  <si>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</si>
  <si>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</si>
  <si>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</si>
  <si>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</si>
  <si>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</si>
  <si>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</si>
  <si>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</si>
  <si>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</si>
  <si>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</si>
  <si>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</si>
  <si>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</si>
  <si>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</si>
  <si>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</si>
  <si>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</si>
  <si>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</si>
  <si>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</si>
  <si>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</si>
  <si>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</si>
  <si>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</si>
  <si>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</si>
  <si>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</si>
  <si>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</si>
  <si>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</si>
  <si>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</si>
  <si>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</si>
  <si>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</si>
  <si>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</si>
  <si>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</si>
  <si>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</si>
  <si>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</si>
  <si>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</si>
  <si>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</si>
  <si>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</si>
  <si>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</si>
  <si>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</si>
  <si>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</si>
  <si>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</si>
  <si>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</si>
  <si>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</si>
  <si>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</si>
  <si>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</si>
  <si>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</si>
  <si>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</si>
  <si>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</si>
  <si>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</si>
  <si>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</si>
  <si>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</si>
  <si>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</si>
  <si>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</si>
  <si>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</si>
  <si>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</si>
  <si>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</si>
  <si>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</si>
  <si>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</si>
  <si>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Contact Information</t>
  </si>
  <si>
    <t xml:space="preserve">Zip Code                    </t>
  </si>
  <si>
    <t xml:space="preserve">City </t>
  </si>
  <si>
    <t>Payment Information</t>
  </si>
  <si>
    <t>Bank control key</t>
  </si>
  <si>
    <t>Payment Term</t>
  </si>
  <si>
    <t>Comments/Remarks</t>
  </si>
  <si>
    <t>Initial Screen</t>
  </si>
  <si>
    <t>Fill in</t>
  </si>
  <si>
    <t>Type of Request 1</t>
  </si>
  <si>
    <t>Choose from drop down</t>
  </si>
  <si>
    <t>PAO</t>
  </si>
  <si>
    <t>Type of Request 2</t>
  </si>
  <si>
    <t>Optional</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</si>
  <si>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</si>
  <si>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</si>
  <si>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</si>
  <si>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</si>
  <si>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</si>
  <si>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</si>
  <si>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</si>
  <si>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</si>
  <si>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 xml:space="preserve">Search Field </t>
  </si>
  <si>
    <t>Street</t>
    <phoneticPr fontId="0" type="noConversion"/>
  </si>
  <si>
    <t>House number</t>
  </si>
  <si>
    <t>Street 2</t>
    <phoneticPr fontId="0" type="noConversion"/>
  </si>
  <si>
    <t>District</t>
  </si>
  <si>
    <t xml:space="preserve">Postal code </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</si>
  <si>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</si>
  <si>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</si>
  <si>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</si>
  <si>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</si>
  <si>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</si>
  <si>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</si>
  <si>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</si>
  <si>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</si>
  <si>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</si>
  <si>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</si>
  <si>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</si>
  <si>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</si>
  <si>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</si>
  <si>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</si>
  <si>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</si>
  <si>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</si>
  <si>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</si>
  <si>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</si>
  <si>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</si>
  <si>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</si>
  <si>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</si>
  <si>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</si>
  <si>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</si>
  <si>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</si>
  <si>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</si>
  <si>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</si>
  <si>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</si>
  <si>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</si>
  <si>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</si>
  <si>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</si>
  <si>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</si>
  <si>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</si>
  <si>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</si>
  <si>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</si>
  <si>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</si>
  <si>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</si>
  <si>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</si>
  <si>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</si>
  <si>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</si>
  <si>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</si>
  <si>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</si>
  <si>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</si>
  <si>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</si>
  <si>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</si>
  <si>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</si>
  <si>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</si>
  <si>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</si>
  <si>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</si>
  <si>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</si>
  <si>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</si>
  <si>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</si>
  <si>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</si>
  <si>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</si>
  <si>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</si>
  <si>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</si>
  <si>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</si>
  <si>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</si>
  <si>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</si>
  <si>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</si>
  <si>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Invoicing Party</t>
    <phoneticPr fontId="0" type="noConversion"/>
  </si>
  <si>
    <t>YY Partner - Ariba Upstream Replication</t>
  </si>
  <si>
    <t>Additional Information</t>
    <phoneticPr fontId="0" type="noConversion"/>
  </si>
  <si>
    <t>Create New Vendor</t>
  </si>
  <si>
    <t>Change Payment Term</t>
  </si>
  <si>
    <t>Change Industry Key</t>
  </si>
  <si>
    <t>Change Bank Account</t>
  </si>
  <si>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</si>
  <si>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</si>
  <si>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</si>
  <si>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</si>
  <si>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</si>
  <si>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</si>
  <si>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</si>
  <si>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</si>
  <si>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</si>
  <si>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</si>
  <si>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</si>
  <si>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</si>
  <si>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</si>
  <si>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</si>
  <si>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</si>
  <si>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</si>
  <si>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When you want to update your current information please provide all fields.</t>
  </si>
  <si>
    <t>This form must be used to become a new supplier to Nouryon or to update your current information.</t>
  </si>
  <si>
    <t>Your Vendor Data</t>
  </si>
  <si>
    <t xml:space="preserve">VAT/Tax number                               </t>
  </si>
  <si>
    <t xml:space="preserve">Company Phone number                                         </t>
  </si>
  <si>
    <t>Standard Carrier Alpha Code (SCAC)*</t>
  </si>
  <si>
    <t>Ariba Network ID when available*</t>
  </si>
  <si>
    <t>D.U.N.S. nr. when available*</t>
  </si>
  <si>
    <t>SCAC</t>
  </si>
  <si>
    <t>Change E-mail</t>
  </si>
  <si>
    <t>Change Other</t>
  </si>
  <si>
    <t>Add YY Partner</t>
  </si>
  <si>
    <t>Portugal</t>
  </si>
  <si>
    <t>Saudi Arabia</t>
  </si>
  <si>
    <t>Spain</t>
  </si>
  <si>
    <t>OT01 - Governmental Payments</t>
  </si>
  <si>
    <t>OT02 - Bank</t>
  </si>
  <si>
    <t>OT03 - Social Security</t>
  </si>
  <si>
    <t>Your Vendor Details</t>
  </si>
  <si>
    <t>Vendor Details</t>
  </si>
  <si>
    <t>Vendor Account Group</t>
  </si>
  <si>
    <t>Ariba Prospect ACM ID</t>
  </si>
  <si>
    <t>Payment Supplement Email</t>
  </si>
  <si>
    <t>International Version Type</t>
    <phoneticPr fontId="0" type="noConversion"/>
  </si>
  <si>
    <t>Classification - ZNOURYON_VENDOR</t>
  </si>
  <si>
    <t>Ariba Network ID</t>
  </si>
  <si>
    <t>Vendor# to use</t>
  </si>
  <si>
    <t>Procurement Owner</t>
  </si>
  <si>
    <t xml:space="preserve">Zip Code*                    </t>
  </si>
  <si>
    <t>Company post address* 
(if different from statuary)</t>
  </si>
  <si>
    <t>City*</t>
  </si>
  <si>
    <t>Commercial contact person name</t>
  </si>
  <si>
    <t>Commercial contact phone number</t>
  </si>
  <si>
    <t>E-mail adress for receiving PO's</t>
  </si>
  <si>
    <t>Communication language</t>
  </si>
  <si>
    <t>Nouryon Business contact person</t>
  </si>
  <si>
    <t>Nouryon Procurement contact person</t>
  </si>
  <si>
    <t xml:space="preserve">Currency                                                                     </t>
  </si>
  <si>
    <t>Account Holder</t>
  </si>
  <si>
    <t xml:space="preserve">Bank Name                                                                </t>
  </si>
  <si>
    <t xml:space="preserve">Bank Account Number                                             </t>
  </si>
  <si>
    <t>Swift code</t>
  </si>
  <si>
    <t>*Delete Old Bank Account</t>
  </si>
  <si>
    <t>*Additional Bank Account(s)</t>
  </si>
  <si>
    <t>Bank control key (only Japan)</t>
  </si>
  <si>
    <t>Region/ Province</t>
  </si>
  <si>
    <t>Fill in this form and e-mail the Excel to: vendor@nouryon.com</t>
  </si>
  <si>
    <t>SCAM - SCM AMERICAS</t>
  </si>
  <si>
    <t>SCAP - SCM ASIA PAC</t>
  </si>
  <si>
    <t>SCBR - SCM Brazil</t>
  </si>
  <si>
    <t>SCEU - SCM EMEIA</t>
  </si>
  <si>
    <t>Stand Method</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</si>
  <si>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</si>
  <si>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</si>
  <si>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</si>
  <si>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</si>
  <si>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</si>
  <si>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</si>
  <si>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</si>
  <si>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</si>
  <si>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</si>
  <si>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</si>
  <si>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</si>
  <si>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</si>
  <si>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</si>
  <si>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</si>
  <si>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</si>
  <si>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</si>
  <si>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</si>
  <si>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</si>
  <si>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</si>
  <si>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</si>
  <si>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</si>
  <si>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</si>
  <si>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</si>
  <si>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</si>
  <si>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</si>
  <si>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</si>
  <si>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</si>
  <si>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</si>
  <si>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</si>
  <si>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</si>
  <si>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</si>
  <si>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</si>
  <si>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</si>
  <si>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</si>
  <si>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</si>
  <si>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</si>
  <si>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</si>
  <si>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</si>
  <si>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</si>
  <si>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</si>
  <si>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</si>
  <si>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</si>
  <si>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</si>
  <si>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</si>
  <si>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</si>
  <si>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</si>
  <si>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</si>
  <si>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</si>
  <si>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</si>
  <si>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</si>
  <si>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</si>
  <si>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</si>
  <si>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</si>
  <si>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</si>
  <si>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</si>
  <si>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</si>
  <si>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</si>
  <si>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</si>
  <si>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</si>
  <si>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</si>
  <si>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</si>
  <si>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</si>
  <si>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</si>
  <si>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</si>
  <si>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</si>
  <si>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</si>
  <si>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</si>
  <si>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</si>
  <si>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</si>
  <si>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</si>
  <si>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</si>
  <si>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</si>
  <si>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</si>
  <si>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</si>
  <si>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</si>
  <si>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</si>
  <si>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</si>
  <si>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</si>
  <si>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</si>
  <si>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</si>
  <si>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</si>
  <si>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</si>
  <si>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</si>
  <si>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</si>
  <si>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</si>
  <si>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</si>
  <si>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</si>
  <si>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</si>
  <si>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</si>
  <si>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</si>
  <si>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</si>
  <si>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</si>
  <si>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</si>
  <si>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</si>
  <si>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</si>
  <si>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</si>
  <si>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</si>
  <si>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</si>
  <si>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</si>
  <si>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</si>
  <si>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</si>
  <si>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</si>
  <si>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</si>
  <si>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</si>
  <si>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</si>
  <si>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</si>
  <si>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</si>
  <si>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</si>
  <si>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</si>
  <si>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</si>
  <si>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</si>
  <si>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</si>
  <si>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</si>
  <si>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</si>
  <si>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</si>
  <si>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</si>
  <si>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</si>
  <si>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</si>
  <si>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</si>
  <si>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</si>
  <si>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</si>
  <si>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</si>
  <si>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</si>
  <si>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</si>
  <si>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</si>
  <si>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</si>
  <si>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</si>
  <si>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</si>
  <si>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</si>
  <si>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</si>
  <si>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</si>
  <si>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</si>
  <si>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</si>
  <si>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</si>
  <si>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</si>
  <si>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</si>
  <si>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</si>
  <si>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</si>
  <si>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</si>
  <si>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</si>
  <si>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</si>
  <si>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</si>
  <si>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</si>
  <si>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</si>
  <si>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</si>
  <si>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</si>
  <si>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</si>
  <si>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</si>
  <si>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</si>
  <si>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</si>
  <si>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</si>
  <si>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</si>
  <si>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</si>
  <si>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</si>
  <si>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</si>
  <si>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</si>
  <si>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</si>
  <si>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</si>
  <si>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</si>
  <si>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</si>
  <si>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</si>
  <si>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</si>
  <si>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</si>
  <si>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</si>
  <si>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</si>
  <si>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</si>
  <si>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</si>
  <si>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</si>
  <si>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</si>
  <si>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</si>
  <si>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</si>
  <si>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</si>
  <si>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</si>
  <si>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</si>
  <si>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</si>
  <si>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</si>
  <si>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</si>
  <si>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</si>
  <si>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</si>
  <si>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</si>
  <si>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</si>
  <si>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</si>
  <si>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</si>
  <si>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</si>
  <si>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</si>
  <si>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</si>
  <si>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OT04 - Landowners</t>
  </si>
  <si>
    <t>ZCAR- Forwarding agent (TREU/ TRAM/ TRAP/TRBR)</t>
  </si>
  <si>
    <t>HB - IBAN /Bank Giro - Sweden</t>
  </si>
  <si>
    <t>HG - IBAN/ Bank Giro - Denmark</t>
  </si>
  <si>
    <t>OT05 - OT-Debt Coll. Agency</t>
  </si>
  <si>
    <t>*Optional</t>
  </si>
  <si>
    <t xml:space="preserve">Our standard payment term: 60 days end of month + 4 days (A064) </t>
  </si>
  <si>
    <t>When applicable please fill in the details in the comments below.</t>
  </si>
  <si>
    <t>Are new</t>
  </si>
  <si>
    <t>Need to be updated</t>
  </si>
  <si>
    <t>English</t>
  </si>
  <si>
    <t>FI - 1264/8027</t>
  </si>
  <si>
    <t>Japanese</t>
  </si>
  <si>
    <t xml:space="preserve">Country                                                                 </t>
  </si>
  <si>
    <t xml:space="preserve">Province                                                          </t>
  </si>
  <si>
    <t xml:space="preserve">Company Name                                                 </t>
  </si>
  <si>
    <t xml:space="preserve">Company Name (Japanese)*                    </t>
  </si>
  <si>
    <t xml:space="preserve">Company Address                               </t>
  </si>
  <si>
    <t xml:space="preserve">Company Address (Japanese)*                              </t>
  </si>
  <si>
    <t xml:space="preserve">City (Japanese)*  </t>
  </si>
  <si>
    <t>Bank Key</t>
  </si>
  <si>
    <t xml:space="preserve">Company Fax number *                                                               </t>
  </si>
  <si>
    <t>Block Vendor</t>
  </si>
  <si>
    <t>Unblock Vendor</t>
  </si>
  <si>
    <t>Kanji</t>
  </si>
  <si>
    <t>Vendor Form Asia Pacific</t>
  </si>
  <si>
    <t>1256 - TW - Nouryon Pulp and Performance Chemicals (Taiwan) Co., Ltd</t>
  </si>
  <si>
    <t>1956 - AU - Nouryon Chemicals Australia Pty Ltd</t>
  </si>
  <si>
    <t>1960 - FR - Nouryon Chemicals France SAS</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</si>
  <si>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</si>
  <si>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</si>
  <si>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</si>
  <si>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</si>
  <si>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</si>
  <si>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</si>
  <si>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</si>
  <si>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</si>
  <si>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</si>
  <si>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</si>
  <si>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</si>
  <si>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</si>
  <si>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</si>
  <si>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</si>
  <si>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</si>
  <si>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</si>
  <si>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</si>
  <si>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</si>
  <si>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</si>
  <si>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</si>
  <si>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</si>
  <si>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</si>
  <si>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</si>
  <si>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</si>
  <si>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</si>
  <si>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</si>
  <si>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</si>
  <si>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</si>
  <si>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</si>
  <si>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</si>
  <si>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</si>
  <si>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</si>
  <si>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</si>
  <si>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</si>
  <si>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</si>
  <si>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</si>
  <si>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</si>
  <si>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</si>
  <si>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</si>
  <si>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</si>
  <si>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</si>
  <si>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</si>
  <si>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</si>
  <si>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</si>
  <si>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</si>
  <si>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</si>
  <si>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</si>
  <si>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</si>
  <si>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</si>
  <si>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</si>
  <si>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</si>
  <si>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</si>
  <si>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</si>
  <si>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</si>
  <si>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</si>
  <si>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</si>
  <si>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</si>
  <si>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</si>
  <si>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</si>
  <si>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</si>
  <si>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</si>
  <si>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</si>
  <si>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</si>
  <si>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</si>
  <si>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</si>
  <si>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</si>
  <si>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</si>
  <si>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</si>
  <si>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</si>
  <si>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</si>
  <si>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</si>
  <si>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</si>
  <si>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</si>
  <si>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</si>
  <si>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</si>
  <si>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</si>
  <si>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</si>
  <si>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</si>
  <si>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</si>
  <si>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</si>
  <si>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</si>
  <si>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</si>
  <si>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</si>
  <si>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</si>
  <si>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77777777 – XX – IHB</t>
  </si>
  <si>
    <t>MDM Asia Pacific</t>
  </si>
  <si>
    <t>Pricing Date Control</t>
  </si>
  <si>
    <t>Doc Index active</t>
  </si>
  <si>
    <t>Statutory Information</t>
  </si>
  <si>
    <t xml:space="preserve"> Choose from drop down</t>
  </si>
  <si>
    <t>DE - 0126/0217/1077</t>
  </si>
  <si>
    <t>NL - 0888/1435/ 8034</t>
  </si>
  <si>
    <t>0888 - NL - Nouryon Specialty Chemicals BV</t>
  </si>
  <si>
    <t>1168 - CO - Nouryon PPC S.A.S(CO)</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</si>
  <si>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</si>
  <si>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</si>
  <si>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</si>
  <si>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</si>
  <si>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</si>
  <si>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</si>
  <si>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</si>
  <si>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</si>
  <si>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Vendor account group</t>
  </si>
  <si>
    <t>ZVND- Third Party Vendor</t>
  </si>
  <si>
    <t>PL83 - Customs Broker</t>
  </si>
  <si>
    <t>Incoterms 2020</t>
  </si>
  <si>
    <t>Incoterms Location 1</t>
  </si>
  <si>
    <t>00000ITVDL - Vado Ligure</t>
  </si>
  <si>
    <t>AEAJM - Port of Ajman</t>
  </si>
  <si>
    <t>AEAUH - ABU DHABI, UNITED ARAB EMIRATE</t>
  </si>
  <si>
    <t>AEDXB - DUBAI, UNITED ARAB EMIRA</t>
  </si>
  <si>
    <t>AEJEA - JEBEL ALI, UNITED ARAB EMIRATE</t>
  </si>
  <si>
    <t>DPU - Delivered at Place Unloaded</t>
  </si>
  <si>
    <t>AEKHL - Port Khalifa, Abu Dhabi</t>
  </si>
  <si>
    <t>AESHJ - SHARJAH, UNITED ARAB EMIRATES</t>
  </si>
  <si>
    <t>AOLAD - Luanda, Angola</t>
  </si>
  <si>
    <t>ARBUE - BUENOS AIRES, ARGENTINA</t>
  </si>
  <si>
    <t>ARROS - AR Port Rosario</t>
  </si>
  <si>
    <t>ARUSH - Ushuaia, ARGENTINA</t>
  </si>
  <si>
    <t>ARZAE - Port Zarate ,Argentina</t>
  </si>
  <si>
    <t>AUADL - ADELAIDE, AUSTRALIA</t>
  </si>
  <si>
    <t>AUBNE - BRISBANE,AUSTRALIA</t>
  </si>
  <si>
    <t>AUBWT - Port Burnie, Australia</t>
  </si>
  <si>
    <t>AUFRE - FREMANTLE,AUSTRALIA</t>
  </si>
  <si>
    <t>AUMEL - MELBOURNE, AUSTRALIA</t>
  </si>
  <si>
    <t>AUSYD - SYDNEY, AUSTRALIA</t>
  </si>
  <si>
    <t>AUTSV - PORT TOWNSVILLE, Australia</t>
  </si>
  <si>
    <t>AZBAK - Azerbaijan</t>
  </si>
  <si>
    <t>BDCGP - BD: Chattogram</t>
  </si>
  <si>
    <t>BEANR - BE: Antwerp</t>
  </si>
  <si>
    <t>BEMQS - MONS,Belgium</t>
  </si>
  <si>
    <t>BEOST - BE: Ostend (Oostende)</t>
  </si>
  <si>
    <t>BEZEE - BE: Zeebrugge</t>
  </si>
  <si>
    <t>BGVAR - Varna</t>
  </si>
  <si>
    <t>BHBAH - BAHRAIN, BAHRAIN</t>
  </si>
  <si>
    <t>BHKBS - Port Khalifa Bin Salman</t>
  </si>
  <si>
    <t>BRIGI - Port Itaguai, Brazil</t>
  </si>
  <si>
    <t>BRITJ - ITAJAI, BRAZIL</t>
  </si>
  <si>
    <t>BRNAV - NAVEGANTES, BRAZIL</t>
  </si>
  <si>
    <t>BRNVT - NAVEGANTES, BRAZIL</t>
  </si>
  <si>
    <t>BRPEC - Port Pecem, Brazil</t>
  </si>
  <si>
    <t>BRPNG - PARANAGUA, BRAZIL</t>
  </si>
  <si>
    <t>BRRGZ - RIO GRANDE, BRAZIL</t>
  </si>
  <si>
    <t>BRRIG - RIO GRANDE, BRAZIL</t>
  </si>
  <si>
    <t>BRRIO - RIO DE JANEIRO, BRAZIL</t>
  </si>
  <si>
    <t>BRSAO - Sao Paulo,BR</t>
  </si>
  <si>
    <t>BRSAZ - SALVADOR, BRAZIL</t>
  </si>
  <si>
    <t>BRSEP - Port Sepetiba, Brazil</t>
  </si>
  <si>
    <t>BRSSA - SALVADOR, BRAZIL</t>
  </si>
  <si>
    <t>BRSSZ - SANTOS, BRAZIL</t>
  </si>
  <si>
    <t>BRSUA - Suape Port, Brazil</t>
  </si>
  <si>
    <t>BRVIC - VILA DO CONDE, BRAZIL</t>
  </si>
  <si>
    <t>BRVIX - Port Vitoria</t>
  </si>
  <si>
    <t>BSFPO - Port  Freeport Bahamas</t>
  </si>
  <si>
    <t>CAHAL - HALIFAX, NS</t>
  </si>
  <si>
    <t>CAMAG - MAGOG, QC</t>
  </si>
  <si>
    <t>CAMTR - Montreal, Canada</t>
  </si>
  <si>
    <t>CAQUE - QUEBEC, CANADA</t>
  </si>
  <si>
    <t>CASAK - SASKATOON, CANADA</t>
  </si>
  <si>
    <t>CATOR - TORONTO, CANADA</t>
  </si>
  <si>
    <t>CAVAN - VANCOUVER, BC</t>
  </si>
  <si>
    <t>CIABJ - ABIDJAN, IVORY COAST</t>
  </si>
  <si>
    <t>CLANF - ANTOFAGASTA, CHILE</t>
  </si>
  <si>
    <t>CLANG - Puerto Angamos</t>
  </si>
  <si>
    <t>CLARI - Port Arica, Chille</t>
  </si>
  <si>
    <t>CLIQQ - Iquigue, CL</t>
  </si>
  <si>
    <t>CLPAG - Puerto Angamos, CL</t>
  </si>
  <si>
    <t>CLSAI - SAN ANTONIO, CHILE</t>
  </si>
  <si>
    <t>CLSCL - SANTIAGO, CHILE</t>
  </si>
  <si>
    <t>CLSVE - Port San Vicente , CL</t>
  </si>
  <si>
    <t>CLVAP - VALPARAISO, CHILE</t>
  </si>
  <si>
    <t>CMDLA - DOUALA, CAMEROON</t>
  </si>
  <si>
    <t>CNCKG - Port Chongqing, China</t>
  </si>
  <si>
    <t>CNCQI - CHONGQING, CHINA</t>
  </si>
  <si>
    <t>CNCWN - CHIWAN, CHINA</t>
  </si>
  <si>
    <t>CNDLC - DALIAN, CHINA</t>
  </si>
  <si>
    <t>CNFOC - Fuzhou, China</t>
  </si>
  <si>
    <t>CNGGZ - Port of Guangzhou, China</t>
  </si>
  <si>
    <t>CNGMI - Port of Gaomi   , China</t>
  </si>
  <si>
    <t>CNHUA - HUANGPU,CHINA</t>
  </si>
  <si>
    <t>CNHUN - HUANGPU NEW PORT , CHINA</t>
  </si>
  <si>
    <t>CNJGJ - Jiangjin, China</t>
  </si>
  <si>
    <t>CNJIA - Jiangyin Pt, China</t>
  </si>
  <si>
    <t>CNJJG - JIUJIANG, China</t>
  </si>
  <si>
    <t>CNKHN - Nanchang, China</t>
  </si>
  <si>
    <t>CNNBG - Port of Ningbo</t>
  </si>
  <si>
    <t>CNNGB - NINGBO, CHINA</t>
  </si>
  <si>
    <t>CNNJG - NANJING, CHINA</t>
  </si>
  <si>
    <t>CNNJI - PORT OF NANJING , CHINA</t>
  </si>
  <si>
    <t>CNNKG - Nanjing Port</t>
  </si>
  <si>
    <t>CNNSA - PORT OF NANSHA, CHINA</t>
  </si>
  <si>
    <t>CNNTG - Port of Nantong, China</t>
  </si>
  <si>
    <t>CNQDG - Port of Qingdao China</t>
  </si>
  <si>
    <t>CNQIN - Qingdao, CHINA</t>
  </si>
  <si>
    <t>CNROQ - Port of Rongqi China</t>
  </si>
  <si>
    <t>CNSDG - SHUIDONG, CHINA</t>
  </si>
  <si>
    <t>CNSGH - Shanghai</t>
  </si>
  <si>
    <t>CNSHA - SHANGHAI, CHINA</t>
  </si>
  <si>
    <t>CNSHK - SHEKOU, CHINA</t>
  </si>
  <si>
    <t>CNSHP - Qinhuangdao, China</t>
  </si>
  <si>
    <t>CNSNZ - Shenzhen</t>
  </si>
  <si>
    <t>CNSTI - SHATIAN, CHINA</t>
  </si>
  <si>
    <t>CNSWA - SHANTOU,CHINA</t>
  </si>
  <si>
    <t>CNSZH - SUZHOU, CHINA</t>
  </si>
  <si>
    <t>CNSZX - SHENZHEN, CHINA</t>
  </si>
  <si>
    <t>CNTAC - TAICANG, CHINA</t>
  </si>
  <si>
    <t>CNTAO - QINGDAO, CHINA</t>
  </si>
  <si>
    <t>CNTSN - TIANJIN, CHINA</t>
  </si>
  <si>
    <t>CNTXG - TIANJINXINGANG, CHINA</t>
  </si>
  <si>
    <t>CNTZO - Taizhou,China</t>
  </si>
  <si>
    <t>CNWEI - Weihai, CHINA</t>
  </si>
  <si>
    <t>CNWHG - Wuhan Pt</t>
  </si>
  <si>
    <t>CNWUH - WUHAN Int Airport, CHINA</t>
  </si>
  <si>
    <t>CNXAB - XINFENG,CHINA</t>
  </si>
  <si>
    <t>CNXGA - XINGANG, CHINA</t>
  </si>
  <si>
    <t>CNXIA - Xian, China</t>
  </si>
  <si>
    <t>CNXIP - Port of Xingang</t>
  </si>
  <si>
    <t>CNXMN - XIAMEN, CHINA</t>
  </si>
  <si>
    <t>CNZHE - ZHENJIANG, CHINA</t>
  </si>
  <si>
    <t>CNZJG - ZHANGJIAGANG, CHINA</t>
  </si>
  <si>
    <t>CNZUH - ZHUHAI, CHINA</t>
  </si>
  <si>
    <t>COBAQ - BARANQUILLA, COLOMBIA</t>
  </si>
  <si>
    <t>COBUN - BUENAVENTURA,COLOMBIA</t>
  </si>
  <si>
    <t>COCTG - CARTAGENA, COLOMBIA</t>
  </si>
  <si>
    <t>COTRB - Turbo, Columbia</t>
  </si>
  <si>
    <t>CRLIO - PUERTO LIMON, COSTA RICA</t>
  </si>
  <si>
    <t>CRPMN - Port Moin, Costa Rica</t>
  </si>
  <si>
    <t>CUSCU - Port Santiago de Cuba, Cuba</t>
  </si>
  <si>
    <t>CYLMS - LIMASSOL, CYPRUS</t>
  </si>
  <si>
    <t>DEBRE - DE Port Bremen</t>
  </si>
  <si>
    <t>DEBRV - BREMERHAVEN, GERMANY</t>
  </si>
  <si>
    <t>DEHAM - HAMBURG,GERMANY</t>
  </si>
  <si>
    <t>DELBC - Lubeck</t>
  </si>
  <si>
    <t>DELUH - LUDWIGSHAFEN,GERMANY</t>
  </si>
  <si>
    <t>DJPOD - DJIBOUTI</t>
  </si>
  <si>
    <t>DKAAR - DK: Aarhus</t>
  </si>
  <si>
    <t>DOCAU - CAUCEDO, DOMINICAN REPUB</t>
  </si>
  <si>
    <t>DOHAI - Rio Haina,Dominican Republic</t>
  </si>
  <si>
    <t>DZAAE - Port Annaba, Algeria</t>
  </si>
  <si>
    <t>DZALG - ALGER, ALGERIA</t>
  </si>
  <si>
    <t>DZBJA - PORT BEJAIA, ALGERIA</t>
  </si>
  <si>
    <t>DZORN - ORAN, ALGERIA</t>
  </si>
  <si>
    <t>DZSKI - SKIKDA, ALGERIA</t>
  </si>
  <si>
    <t>ECGYE - GUAYAQUIL, ECUADOR</t>
  </si>
  <si>
    <t>ECPSJ - Posorja</t>
  </si>
  <si>
    <t>EETLL - Tallinn</t>
  </si>
  <si>
    <t>EGAIS - AIN SOKHNA, Egypt</t>
  </si>
  <si>
    <t>EGALY - ALEXANDRIA, EGYPT</t>
  </si>
  <si>
    <t>EGCAI - CAIRO, EGYPT</t>
  </si>
  <si>
    <t>EGDAM - Port of Damietta</t>
  </si>
  <si>
    <t>EGEDK - Port El Dekheila, Egypt</t>
  </si>
  <si>
    <t>EGPSD - PORT SAID, EGYPT</t>
  </si>
  <si>
    <t>ESALG - Port of Algeciras</t>
  </si>
  <si>
    <t>ESBCN - BARCELONA,SPAIN</t>
  </si>
  <si>
    <t>ESBIO - Port of Bilbao</t>
  </si>
  <si>
    <t>ESCAD - Port Cadiz, Spain</t>
  </si>
  <si>
    <t>ESVGO - Port of Vigo, Spain</t>
  </si>
  <si>
    <t>FIHEL - Port of Helsinki</t>
  </si>
  <si>
    <t>FIKTK - Port of Kotka</t>
  </si>
  <si>
    <t>FIOUL - FI Oulu (Uleaborg)</t>
  </si>
  <si>
    <t>FIUIM - Uimaharju</t>
  </si>
  <si>
    <t>FOTHO - Torshavn, Faroe Islands</t>
  </si>
  <si>
    <t>FRMRS - MARSEILLE, FRANCE</t>
  </si>
  <si>
    <t>GALBV - GA: Gabon Libreville</t>
  </si>
  <si>
    <t>GBFXT - Felixstowe</t>
  </si>
  <si>
    <t>GBGRG - Port Grangemouth , GB</t>
  </si>
  <si>
    <t>GBHUL - Hull Great Britain</t>
  </si>
  <si>
    <t>GBLIV - Port of Liverpool  UK</t>
  </si>
  <si>
    <t>GEPTI - Port: Poti</t>
  </si>
  <si>
    <t>GHTEM - Tema, Ghana</t>
  </si>
  <si>
    <t>GHTKD - Port Takoradi, Ghana</t>
  </si>
  <si>
    <t>GNCKY - Conakry</t>
  </si>
  <si>
    <t>GPPAP - Pointe-a-Pitre, Guadeloupe</t>
  </si>
  <si>
    <t>GRHER - HERAKLION, GREECE</t>
  </si>
  <si>
    <t>GRSKG - Port Thessaloniki, Greece</t>
  </si>
  <si>
    <t>GTGUA - GUATAMALA, GUATAMALA</t>
  </si>
  <si>
    <t>GTSTC - Puerto Santo Tomas de Castilla</t>
  </si>
  <si>
    <t>HKHKG - HONG KONG, CHINA</t>
  </si>
  <si>
    <t>HNPCR - PUERTO CORTES, HONDURAS</t>
  </si>
  <si>
    <t>IDBLW - BELAWAN, INDONESIA</t>
  </si>
  <si>
    <t>IDBPN - Port of Balikpapan</t>
  </si>
  <si>
    <t>IDJKT - JAKARTA, INDONESIA</t>
  </si>
  <si>
    <t>IDPLM - PALEMBANG,INDONESIA</t>
  </si>
  <si>
    <t>IDSUB - SURABAYA,INDONESIA</t>
  </si>
  <si>
    <t>IDTPP - TANJUNG PRIOK, INDONESIA</t>
  </si>
  <si>
    <t>IEBEF - IE: Port Belfast</t>
  </si>
  <si>
    <t>IECOO - IE: Cookstown</t>
  </si>
  <si>
    <t>IEDUB - IE: Port Dublin</t>
  </si>
  <si>
    <t>IEORK - IE: Port Cork</t>
  </si>
  <si>
    <t>ILASH - ASHDOD, ISRAEL</t>
  </si>
  <si>
    <t>ILBEV - Beer Sheba, Israel</t>
  </si>
  <si>
    <t>ILHFA - HAIFA, ISRAEL</t>
  </si>
  <si>
    <t>INBOM - BOMBAY, INDIA</t>
  </si>
  <si>
    <t>INCCU - CALCUTTA, INDIA</t>
  </si>
  <si>
    <t>INENR - Ennore</t>
  </si>
  <si>
    <t>INFCH - CHENNAI, INDIA</t>
  </si>
  <si>
    <t>INHAL - HALDIA, INDIA</t>
  </si>
  <si>
    <t>INHZA - HAZIRA, INDIA</t>
  </si>
  <si>
    <t>INICD - NEW DELHI,INDIA</t>
  </si>
  <si>
    <t>INIXE - MANGALORE, INDIA</t>
  </si>
  <si>
    <t>INIXY - KANDLA, INDIA</t>
  </si>
  <si>
    <t>INKAK - Kakinada, INDIA</t>
  </si>
  <si>
    <t>INKTP - Kattupalli, India</t>
  </si>
  <si>
    <t>INMAA - CHENNAI, INDIA</t>
  </si>
  <si>
    <t>INMRM - Port Mormugao, Inda</t>
  </si>
  <si>
    <t>INMUN - MUNDRA, INDIA</t>
  </si>
  <si>
    <t>INNSA - NHAVA SHEVA, INDIA</t>
  </si>
  <si>
    <t>INPAV - PIPAVAV, INDIA</t>
  </si>
  <si>
    <t>INPIP - PIPAVA, INDIA</t>
  </si>
  <si>
    <t>INTUT - TUTICORIN, INDIA</t>
  </si>
  <si>
    <t>INVIG - Vizag, INDIA</t>
  </si>
  <si>
    <t>INVTZ - VISAKHAPATNAM, INDIA</t>
  </si>
  <si>
    <t>IQBSR - PORT BASRA, IRAQ</t>
  </si>
  <si>
    <t>IQUQR - IQ Port Basra Umm Qasr</t>
  </si>
  <si>
    <t>IRBND - BANDAR ABBAS, IRAN</t>
  </si>
  <si>
    <t>IRKHO - KHORRAMSHAHR, IRAN</t>
  </si>
  <si>
    <t>IRSRP - PORT SHAHID RAJAE ,IRAN</t>
  </si>
  <si>
    <t>ITGIT - GIOIA TAURO, ITALY</t>
  </si>
  <si>
    <t>ITGOA - GENOA,ITALY</t>
  </si>
  <si>
    <t>ITLIV - LEGHORN, ITALY</t>
  </si>
  <si>
    <t>ITMLZ - MILANO, ITALY</t>
  </si>
  <si>
    <t>ITNAP - NAPLES, ITALY</t>
  </si>
  <si>
    <t>ITRAN - RAVENNA, ITALY</t>
  </si>
  <si>
    <t>ITSPE - SPEZIA, ITALY</t>
  </si>
  <si>
    <t>ITTRS - TRIESTE, ITALY</t>
  </si>
  <si>
    <t>ITVCE - VENICE, ITALY</t>
  </si>
  <si>
    <t>JMKIN - Kingston, Jamaica</t>
  </si>
  <si>
    <t>JOAMM - Amman,Jordan</t>
  </si>
  <si>
    <t>JOAQB - AQABA, JORDAN</t>
  </si>
  <si>
    <t>JOAQJ - AL'AQABAH, JORDAN</t>
  </si>
  <si>
    <t>JPAXT - AKITA, JAPAN</t>
  </si>
  <si>
    <t>JPCHI - CHIBA, JAPAN</t>
  </si>
  <si>
    <t>JPHHE - HACHINOHE, JAPAN</t>
  </si>
  <si>
    <t>JPHKT - HAKATA, JAPAN</t>
  </si>
  <si>
    <t>JPIYM - IYOMISHIMA, JAPAN</t>
  </si>
  <si>
    <t>JPKIJ - NIIGATA, JAPAN</t>
  </si>
  <si>
    <t>JPKUE - TOKUYAMA KUDAMATSU</t>
  </si>
  <si>
    <t>JPMOJ - MOJI/KITAKYUSHU, JAPAN</t>
  </si>
  <si>
    <t>JPNAO - NAOETSU, JAPAN</t>
  </si>
  <si>
    <t>JPNGO - NAGOYA,JAPAN</t>
  </si>
  <si>
    <t>JPOIT - OITA, JAPAN</t>
  </si>
  <si>
    <t>JPOSA - OSAKA, JAPAN</t>
  </si>
  <si>
    <t>JPSBS - SHIBUSHI, JAPAN</t>
  </si>
  <si>
    <t>JPSDJ - Sendai Miyagi, Japan</t>
  </si>
  <si>
    <t>JPSEN - SENDAI-MIYAGI, JAPAN</t>
  </si>
  <si>
    <t>JPSMZ - SHIMIZU, JAPAN</t>
  </si>
  <si>
    <t>JPSSA - SENDAI-SATSUMA, JAPAN</t>
  </si>
  <si>
    <t>JPTKY - Tokuyama, Japan</t>
  </si>
  <si>
    <t>JPTMK - TOMAKOMAI, JAPAN</t>
  </si>
  <si>
    <t>JPTOY - TOYAMA, JAPAN</t>
  </si>
  <si>
    <t>JPTYO - TOKYO,JAPAN</t>
  </si>
  <si>
    <t>JPUKB - KOBE, JAPAN</t>
  </si>
  <si>
    <t>JPYOK - YOKOHAMA, JAPAN</t>
  </si>
  <si>
    <t>KEMBA - MOMBASA, KENYA</t>
  </si>
  <si>
    <t>KHKOS - Port Sihanoukville</t>
  </si>
  <si>
    <t>KRADG - ANDONG , KOREA, Republic of</t>
  </si>
  <si>
    <t>KRBNP - Port of Busan New Port</t>
  </si>
  <si>
    <t>KRINC - YINCHON(INCHON), S.KOREA</t>
  </si>
  <si>
    <t>KRKAN - KWANGYANG, SOUTH KOREA</t>
  </si>
  <si>
    <t>KRKWA - Port Gwangyang, Korea</t>
  </si>
  <si>
    <t>KRPUS - BUSAN, SOUTH KOREA</t>
  </si>
  <si>
    <t>KRSEL - SEOUL, SOUTH KOREA</t>
  </si>
  <si>
    <t>KRUSN - ULSAN, SOUTH KOREA</t>
  </si>
  <si>
    <t>KWKWI - KUWAIT, KUWAIT</t>
  </si>
  <si>
    <t>KWSAA - Shuaibah Port, Kuwait</t>
  </si>
  <si>
    <t>KWSWK - SHUWAIKH, KUWAIT</t>
  </si>
  <si>
    <t>LBBEY - BEIRUT, LEBANON</t>
  </si>
  <si>
    <t>LCCAS - Castries, Saint Lucia</t>
  </si>
  <si>
    <t>LKCMB - COLOMBO, SRI LANKA</t>
  </si>
  <si>
    <t>LTKLJ - Port Klaipeda, Lithuania</t>
  </si>
  <si>
    <t>LVBMT - Riga</t>
  </si>
  <si>
    <t>LVRIX - Port of Riga</t>
  </si>
  <si>
    <t>LYMRA - Misurata-Libya</t>
  </si>
  <si>
    <t>LYRLA - RAS LANUF PORT, LIBYA</t>
  </si>
  <si>
    <t>MACAS - CASABLANCA, MOROCCO</t>
  </si>
  <si>
    <t>MGTMM - Tamatave</t>
  </si>
  <si>
    <t>MMRGN - PORT YANGON, MYANMAR</t>
  </si>
  <si>
    <t>MQFDF - MQ: Fort-de-France</t>
  </si>
  <si>
    <t>MRNKC - Port Nouakchott, Mauritania</t>
  </si>
  <si>
    <t>MTMAR - Port Marsaxlokk, Malta</t>
  </si>
  <si>
    <t>MTMLA - VALLETTA, MALTA</t>
  </si>
  <si>
    <t>MUPLU - Port Louis, Mauritius</t>
  </si>
  <si>
    <t>MXATM - ALTAMIRA, MEXICO</t>
  </si>
  <si>
    <t>MXESE - PORT ENSENADA, MEXICO</t>
  </si>
  <si>
    <t>MXGYM - PORT GUAYMAS , MEXICO</t>
  </si>
  <si>
    <t>MXLZC - LAZARO CARDENAS,MEXICO</t>
  </si>
  <si>
    <t>MXMEX - MEXICO CITY, MEXICO</t>
  </si>
  <si>
    <t>MXMXL - Mexicali</t>
  </si>
  <si>
    <t>MXTUX - TUXPAN ,MEXICO</t>
  </si>
  <si>
    <t>MXVER - VERACRUZ, MEXICO</t>
  </si>
  <si>
    <t>MXZLO - MANZANILLO,MEXICO</t>
  </si>
  <si>
    <t>MYBKI - KOTA KINABALU, MALAYSIA</t>
  </si>
  <si>
    <t>MYKCH - Malaysia, Kuching</t>
  </si>
  <si>
    <t>MYKUA - KUANTAN, MALAYSIA</t>
  </si>
  <si>
    <t>MYLBH - Port Labuan hadgi, Malaysia</t>
  </si>
  <si>
    <t>MYLPK - PORT of KLANG  , Malaysia</t>
  </si>
  <si>
    <t>MYPEN - PENANG, MALAYSIA</t>
  </si>
  <si>
    <t>MYPGU - PASIR GUDANG, MALAYSIA</t>
  </si>
  <si>
    <t>MYPKG - PORT KELANG, MALAYSIA</t>
  </si>
  <si>
    <t>MYTPP - TANJUNG PELEPAS, MALAYSIA</t>
  </si>
  <si>
    <t>NAWVB - Walvis Bay</t>
  </si>
  <si>
    <t>NGAPP - APAPA  SEAPORT, LAGOS</t>
  </si>
  <si>
    <t>NGLOS - LAGOS, NIGERIA</t>
  </si>
  <si>
    <t>NGONN - ONNE, NIGERIA</t>
  </si>
  <si>
    <t>NGPHC - Onne Port-Harcourt , Nigeria</t>
  </si>
  <si>
    <t>NGTIN - Port Tincan, Nigeria</t>
  </si>
  <si>
    <t>NLAMS - NL: Amsterdam</t>
  </si>
  <si>
    <t>NLDVT - NL: Duivendrecht</t>
  </si>
  <si>
    <t>NLRTM - NL: ROTTERDAM</t>
  </si>
  <si>
    <t>NLWIL - Port Willemstad, Curacao</t>
  </si>
  <si>
    <t>NZAKL - HOWICK, NEW ZEALAND</t>
  </si>
  <si>
    <t>NZAUC - AUCKLAND,NEW ZEALAND</t>
  </si>
  <si>
    <t>NZDUD - DUNEDIN, NEW ZEALAND</t>
  </si>
  <si>
    <t>NZLYT - LYTTELTON, NEW ZEALAND</t>
  </si>
  <si>
    <t>NZNPE - NAPIER, NEW SEALAND</t>
  </si>
  <si>
    <t>NZNPL - NEW PLYMOUTH, NEW ZEALAND</t>
  </si>
  <si>
    <t>NZTRG - TAURANGA, NEW ZEALAND</t>
  </si>
  <si>
    <t>OMMCT - MUSCAT, OMAN</t>
  </si>
  <si>
    <t>OMSOH - SOHAR, OMAN</t>
  </si>
  <si>
    <t>PAMIT - Port Manzanillo</t>
  </si>
  <si>
    <t>PAPTY - PANAMA CITY, PANAMA</t>
  </si>
  <si>
    <t>PECLL - CALLAO, PERU</t>
  </si>
  <si>
    <t>PEPAI - Port Paita, Peru</t>
  </si>
  <si>
    <t>PHCEB - CEBU, PHILLIPINES</t>
  </si>
  <si>
    <t>PHLKE - Lahore</t>
  </si>
  <si>
    <t>PHMNL - MANILA, PHILIPPIINES</t>
  </si>
  <si>
    <t>PHMNN - MANILA NORTH,PHILIPPINES</t>
  </si>
  <si>
    <t>PHMNS - MANILA SOUTH,PHILIPPINES</t>
  </si>
  <si>
    <t>PHSFS - SUBIC BAY,PHILIPPINES</t>
  </si>
  <si>
    <t>PKBQM - PORT MUHAMMAD QASIM, KARACHI</t>
  </si>
  <si>
    <t>PKKHI - KARACHI, PAKISTAN</t>
  </si>
  <si>
    <t>PLGDN - Gdnask, Poland</t>
  </si>
  <si>
    <t>PLGDY - Gdynia, Poland</t>
  </si>
  <si>
    <t>PLSTW - Steszew, Poland</t>
  </si>
  <si>
    <t>PRSJU - SAN JUAN, Puerto Rico</t>
  </si>
  <si>
    <t>PTLEI - Leixoes, Portugal</t>
  </si>
  <si>
    <t>PTLIS - Lissabon Port, Portugal</t>
  </si>
  <si>
    <t>PTSET - Setubal, Portugal</t>
  </si>
  <si>
    <t>QADOH - DOHA, QATAR</t>
  </si>
  <si>
    <t>QAHMD - Hamad Port, Qatar</t>
  </si>
  <si>
    <t>QAMES - MESAIEED, QATAR</t>
  </si>
  <si>
    <t>RELPT - Le Port, Reunion</t>
  </si>
  <si>
    <t>ROCND - RO PORT CONSTANTA</t>
  </si>
  <si>
    <t>RULED - ST. PETERSBURG, RUSSIA</t>
  </si>
  <si>
    <t>RUNOK - NOVOROSSIYSK, RUSSIA</t>
  </si>
  <si>
    <t>RUNVS - NOVOROSSIYSK, RUSSIA</t>
  </si>
  <si>
    <t>RUVAO - PORT OF ST PETERSBURG RUSSIA</t>
  </si>
  <si>
    <t>SADMM - DAMMAM, SAUDI ARABIA</t>
  </si>
  <si>
    <t>SAJBI - AL JUBAYL INDUSTRIAL CITY, SA</t>
  </si>
  <si>
    <t>SAJED - JEDDAH, SAUDI ARABIA</t>
  </si>
  <si>
    <t>SAJUB - AL JUBAIL, SAUDI ARABIA</t>
  </si>
  <si>
    <t>SAKAC - KING ABDULLAH CITY, SA</t>
  </si>
  <si>
    <t>SARUH - RIYADH, SAUDI ARABIA</t>
  </si>
  <si>
    <t>SARYP - RIYADH DRY PORT, SAUDI ARABIA</t>
  </si>
  <si>
    <t>SDPZU - PORT SUDAN, SUDAN</t>
  </si>
  <si>
    <t>SEGOT - GOTHENBURG</t>
  </si>
  <si>
    <t>SEHAD - HALMSTAD, SWEDEN</t>
  </si>
  <si>
    <t>SEHAL - SE:  Halmstad</t>
  </si>
  <si>
    <t>SEKAN - SE Karlshamn</t>
  </si>
  <si>
    <t>SEMMA - Malmö</t>
  </si>
  <si>
    <t>SENRK - SE Norrköping</t>
  </si>
  <si>
    <t>SEPIT - Piteå Hamn</t>
  </si>
  <si>
    <t>SESDL - Sundsvall port</t>
  </si>
  <si>
    <t>SEUDD - UDDEVALLA, SWEDEN</t>
  </si>
  <si>
    <t>SEVAG - Varberg</t>
  </si>
  <si>
    <t>SGSIN - SINGAPORE, SINGAPORE</t>
  </si>
  <si>
    <t>SLFNA - Free Town</t>
  </si>
  <si>
    <t>SNDKR - DAKAR, SENEGAL</t>
  </si>
  <si>
    <t>SRPBM - Paramaribo, Suriname</t>
  </si>
  <si>
    <t>SVAQJ - Acajutla, El Salvador</t>
  </si>
  <si>
    <t>SVSAL - San Salvador, El Salvador</t>
  </si>
  <si>
    <t>SYLTK - LATAKIA , SYRIAN ARABIAN</t>
  </si>
  <si>
    <t>THBKK - BANGKOK, THAILAND</t>
  </si>
  <si>
    <t>THBMT - BANGKOK MODERN TERMINALS,THAI</t>
  </si>
  <si>
    <t>THKKC - KHON KAEN, THAILAND</t>
  </si>
  <si>
    <t>THLCH - LAEM CHABANG, THAILAND</t>
  </si>
  <si>
    <t>THLKR - LAT KRABANG,THAILAND</t>
  </si>
  <si>
    <t>THPAT - PAT, BANGKOK,THAILAND</t>
  </si>
  <si>
    <t>THTPT - TPT, BANGKOK,THAILAND</t>
  </si>
  <si>
    <t>TNBIZ - Tunisia Bizerte</t>
  </si>
  <si>
    <t>TNRDS - Port Rades, Tunis</t>
  </si>
  <si>
    <t>TNSFA - Port SFAX, Tunesia</t>
  </si>
  <si>
    <t>TNSUS - Sousse</t>
  </si>
  <si>
    <t>TNTUN - RADES/TUNIS, TUNISIA</t>
  </si>
  <si>
    <t>TRALI - Aliaga, Türkiye</t>
  </si>
  <si>
    <t>TRAMR - Ambarli, Türkiye</t>
  </si>
  <si>
    <t>TRAYT - Port Antalya, Türkiye</t>
  </si>
  <si>
    <t>TREYP - Evyap Port, Türkiye</t>
  </si>
  <si>
    <t>TRGEB - GEBZE, Türkiye</t>
  </si>
  <si>
    <t>TRGEM - GEMLIK, Türkiye</t>
  </si>
  <si>
    <t>TRHAY - ISTANBUL HAYDARPASA</t>
  </si>
  <si>
    <t>TRISK - Port Iskenderin</t>
  </si>
  <si>
    <t>TRIST - ISTANBUL, Türkiye</t>
  </si>
  <si>
    <t>TRIZM - IZMIR, Türkiye</t>
  </si>
  <si>
    <t>TRKUM - ISTANBUL KUMPORT</t>
  </si>
  <si>
    <t>TRMER - MERSIN, Türkiye</t>
  </si>
  <si>
    <t>TRPEN - Pendik</t>
  </si>
  <si>
    <t>TRTEK - TEKIRDAG, Türkiye</t>
  </si>
  <si>
    <t>TRTUZ - TUZLA, Türkiye</t>
  </si>
  <si>
    <t>TRTZX - Port Trabzon, Türkiye</t>
  </si>
  <si>
    <t>TWKEL - KEELUNG, TAIWAN</t>
  </si>
  <si>
    <t>TWKHH - KAOHSIUNG, TAIWAN</t>
  </si>
  <si>
    <t>TWTNN - TAINAN, TAIWAN</t>
  </si>
  <si>
    <t>TWTPE - TAIPEI, TAIWAN</t>
  </si>
  <si>
    <t>TWTXG - TAICHUNG, TAIWAN</t>
  </si>
  <si>
    <t>TWTYN - TAOYUAN, TAIWAN</t>
  </si>
  <si>
    <t>TZDAR - DAR ES SALAAM,TANZANIA</t>
  </si>
  <si>
    <t>UAUKR - Ukraina</t>
  </si>
  <si>
    <t>USATL - Monroe, NC,USA</t>
  </si>
  <si>
    <t>USAUC - Aurora, USA</t>
  </si>
  <si>
    <t>USBAL - BALTIMORE, MD, USA</t>
  </si>
  <si>
    <t>USBDT - Bridgewater</t>
  </si>
  <si>
    <t>USBLE - Belle, WV, USA</t>
  </si>
  <si>
    <t>USBMQ - Belmont</t>
  </si>
  <si>
    <t>USBTU - BURT, NY, USA</t>
  </si>
  <si>
    <t>USCHS - Charleston, SC, USA</t>
  </si>
  <si>
    <t>USCHT - CHESTER PORT</t>
  </si>
  <si>
    <t>USCLT - CHARLOTTE, NC</t>
  </si>
  <si>
    <t>USCVG - Port of Cincinnati</t>
  </si>
  <si>
    <t>USDNK - Duncan</t>
  </si>
  <si>
    <t>USDVI - Danville, USA</t>
  </si>
  <si>
    <t>USELB - Elizabeth, NJ, United States</t>
  </si>
  <si>
    <t>USEWR - Port of North Newark</t>
  </si>
  <si>
    <t>USGRR - Grand Rapids, MI,USA</t>
  </si>
  <si>
    <t>USHOU - HOUSTON, TX, USA</t>
  </si>
  <si>
    <t>USILM - Willimgton, NC</t>
  </si>
  <si>
    <t>USJAX - JACKSONVILLE, FL</t>
  </si>
  <si>
    <t>USLAX - LOS ANGELES, CA, USA</t>
  </si>
  <si>
    <t>USLBD - LEBANON, IN, USA</t>
  </si>
  <si>
    <t>USLGB - LONG BEACH, CA,USA</t>
  </si>
  <si>
    <t>USMIA - MIAMI, FL, USA</t>
  </si>
  <si>
    <t>USMNR - Monroe, USA</t>
  </si>
  <si>
    <t>USMSY - NEW Orleans</t>
  </si>
  <si>
    <t>USNOR - Deleted</t>
  </si>
  <si>
    <t>USNTS - Port of North Charleston</t>
  </si>
  <si>
    <t>USNWK - Newark, USA</t>
  </si>
  <si>
    <t>USNYC - NEW YORK, NY, USA</t>
  </si>
  <si>
    <t>USOAK - OAKLAND, CA USA</t>
  </si>
  <si>
    <t>USOFK - NORFOLK, VA, USA</t>
  </si>
  <si>
    <t>USOSA - OSCEOLA, USA</t>
  </si>
  <si>
    <t>USPAE - Port of Everett</t>
  </si>
  <si>
    <t>USPEF - PORT EVERGLADES, FL,USA</t>
  </si>
  <si>
    <t>USPR5 - Proctor, United States</t>
  </si>
  <si>
    <t>USRIC - RICHMOND, VA,USA</t>
  </si>
  <si>
    <t>USSAV - SAVANNAH, GA,USA</t>
  </si>
  <si>
    <t>USSEW - Seattle, Washington</t>
  </si>
  <si>
    <t>USSPQ - SAN PEDRO, CA,USA</t>
  </si>
  <si>
    <t>USSTL - Saint Louis,MO, USA</t>
  </si>
  <si>
    <t>USTCE - Tecumseh, KS</t>
  </si>
  <si>
    <t>USTCU - Tecumseh, KS</t>
  </si>
  <si>
    <t>USTPA - Port Tampa, US</t>
  </si>
  <si>
    <t>USVPZ - VALPARAISO, CHILE</t>
  </si>
  <si>
    <t>UYMVD - Port Montevideo, Uruguay</t>
  </si>
  <si>
    <t>VELAG - LA GUAIRA, VENEZUELA</t>
  </si>
  <si>
    <t>VEMAR - MARACAIBO,VENEZUELA</t>
  </si>
  <si>
    <t>VEPBL - PUERTO CABELLO, VENEZUELA</t>
  </si>
  <si>
    <t>VNCLI - Cat Lai, Vietnam</t>
  </si>
  <si>
    <t>VNDAN - DANANG, VIETNAM</t>
  </si>
  <si>
    <t>VNHPH - HAIPHONG, VIETNAM</t>
  </si>
  <si>
    <t>VNHSN - HAI SON, VIETNAM</t>
  </si>
  <si>
    <t>VNPHG - PHUOC LONG, VIETNAM</t>
  </si>
  <si>
    <t>VNPHL - PHOUC LONG, VIETNAM</t>
  </si>
  <si>
    <t>VNSGN - HO CHIMINH CITY, VIETNAM</t>
  </si>
  <si>
    <t>VNVIC - VICT PORT, VIETNAM</t>
  </si>
  <si>
    <t>VNVUT - PORT VUNG TAU, VIETNAM</t>
  </si>
  <si>
    <t>YEADE - ADEN, YEMEN, REPUBLIC OF</t>
  </si>
  <si>
    <t>YEHOD - Port Hudaidah, Yemen</t>
  </si>
  <si>
    <t>ZACPT - Cape Town</t>
  </si>
  <si>
    <t>ZADUR - DURBAN, SOUTH AFRICA</t>
  </si>
  <si>
    <t>ZAJNB - JOHANNESBURG, SOUTH AFRICA</t>
  </si>
  <si>
    <t>ZAPLZ - PORT ELIZABETH, SOUTH AFRICA</t>
  </si>
  <si>
    <t>ZAZBA - Port of Coega</t>
  </si>
  <si>
    <t>ZDEPSEA - Def Dep. Point Sea 2 Leg</t>
  </si>
  <si>
    <t>ZDEST - Destination point</t>
  </si>
  <si>
    <t>ZHARBOR - HARBOR to be replaced</t>
  </si>
  <si>
    <t xml:space="preserve">Incoterms </t>
  </si>
  <si>
    <t>Inco Location 1</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</si>
  <si>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</si>
  <si>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</si>
  <si>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</si>
  <si>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</si>
  <si>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</si>
  <si>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</si>
  <si>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</si>
  <si>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 xml:space="preserve"> 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</si>
</sst>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i/>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sz val="12"/>
      <name val="宋体"/>
      <charset val="134"/>
    </font>
    <font>
      <b/>
      <sz val="10"/>
      <color theme="4"/>
      <name val="Arial"/>
      <family val="2"/>
    </font>
    <font>
      <b/>
      <sz val="12"/>
      <color rgb="FFFF6600"/>
      <name val="Arial"/>
      <family val="2"/>
    </font>
    <font>
      <i/>
      <sz val="10"/>
      <color theme="1"/>
      <name val="Arial"/>
      <family val="2"/>
    </font>
    <font>
      <b/>
      <sz val="13"/>
      <color rgb="FFFF0000"/>
      <name val="Constantia"/>
      <family val="1"/>
    </font>
    <font>
      <b/>
      <sz val="10"/>
      <color theme="0"/>
      <name val="Arial"/>
      <family val="2"/>
    </font>
    <font>
      <b/>
      <sz val="20"/>
      <color rgb="FF1A4780"/>
      <name val="Arial"/>
      <family val="2"/>
    </font>
    <font>
      <b/>
      <sz val="12"/>
      <color theme="0"/>
      <name val="Arial"/>
      <family val="2"/>
    </font>
    <font>
      <i/>
      <sz val="12"/>
      <color theme="0"/>
      <name val="Arial"/>
      <family val="2"/>
    </font>
    <font>
      <sz val="12"/>
      <color theme="0"/>
      <name val="Arial"/>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1A4780"/>
        <bgColor indexed="64"/>
      </patternFill>
    </fill>
    <fill>
      <patternFill patternType="solid">
        <fgColor theme="4" tint="0.79998168889431442"/>
        <bgColor indexed="64"/>
      </patternFill>
    </fill>
  </fills>
  <borders count="12">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auto="1"/>
      </left>
      <right style="thin">
        <color auto="1"/>
      </right>
      <top style="thin">
        <color auto="1"/>
      </top>
      <bottom/>
      <diagonal/>
    </border>
    <border>
      <left/>
      <right/>
      <top style="thin">
        <color indexed="64"/>
      </top>
      <bottom style="thin">
        <color theme="2" tint="-0.499984740745262"/>
      </bottom>
      <diagonal/>
    </border>
    <border>
      <left/>
      <right/>
      <top style="thin">
        <color theme="2" tint="-0.499984740745262"/>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center"/>
    </xf>
    <xf numFmtId="0" fontId="21" fillId="0" borderId="0"/>
  </cellStyleXfs>
  <cellXfs count="121">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14" fillId="0" borderId="0" xfId="0" applyFont="1" applyAlignment="1">
      <alignment vertical="center"/>
    </xf>
    <xf numFmtId="0" fontId="0" fillId="0" borderId="0" xfId="0" applyFill="1" applyAlignment="1">
      <alignment vertical="center"/>
    </xf>
    <xf numFmtId="49" fontId="12" fillId="0" borderId="7" xfId="0" applyNumberFormat="1"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49" fontId="17" fillId="0" borderId="2" xfId="0" applyNumberFormat="1" applyFont="1" applyFill="1" applyBorder="1" applyAlignment="1" applyProtection="1">
      <alignment horizontal="left" vertical="center"/>
      <protection locked="0"/>
    </xf>
    <xf numFmtId="49" fontId="17" fillId="0" borderId="2" xfId="0" applyNumberFormat="1"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49" fontId="17" fillId="0" borderId="2" xfId="1" applyNumberFormat="1"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xf>
    <xf numFmtId="0" fontId="17" fillId="0" borderId="6" xfId="0" applyFont="1" applyFill="1" applyBorder="1" applyAlignment="1" applyProtection="1">
      <alignment horizontal="left" vertical="center"/>
    </xf>
    <xf numFmtId="0" fontId="17" fillId="0" borderId="2" xfId="0" applyNumberFormat="1" applyFont="1" applyFill="1" applyBorder="1" applyAlignment="1" applyProtection="1">
      <alignment horizontal="left" vertical="center"/>
    </xf>
    <xf numFmtId="0" fontId="20" fillId="0" borderId="0" xfId="0" applyFont="1"/>
    <xf numFmtId="49" fontId="12" fillId="0" borderId="2"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center" wrapText="1"/>
      <protection locked="0"/>
    </xf>
    <xf numFmtId="49" fontId="17" fillId="0" borderId="6" xfId="0" applyNumberFormat="1" applyFont="1" applyFill="1" applyBorder="1" applyAlignment="1" applyProtection="1">
      <alignment horizontal="left" vertical="center"/>
      <protection locked="0"/>
    </xf>
    <xf numFmtId="49" fontId="17" fillId="0" borderId="7" xfId="0" applyNumberFormat="1" applyFont="1" applyFill="1" applyBorder="1" applyAlignment="1" applyProtection="1">
      <alignment horizontal="left" vertical="center"/>
      <protection locked="0"/>
    </xf>
    <xf numFmtId="0" fontId="12" fillId="0" borderId="2"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0" fillId="0" borderId="0" xfId="0" applyAlignment="1"/>
    <xf numFmtId="0" fontId="23" fillId="0" borderId="0" xfId="0" applyFont="1" applyAlignment="1">
      <alignment vertical="center"/>
    </xf>
    <xf numFmtId="0" fontId="0" fillId="0" borderId="0" xfId="0" applyProtection="1"/>
    <xf numFmtId="0" fontId="12" fillId="0" borderId="0" xfId="0" applyFont="1"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12" fillId="0" borderId="5" xfId="0" applyFont="1" applyBorder="1" applyAlignment="1" applyProtection="1">
      <alignment horizontal="left" vertical="center" wrapText="1"/>
      <protection locked="0"/>
    </xf>
    <xf numFmtId="0" fontId="17" fillId="0" borderId="8"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0" fontId="12" fillId="0" borderId="0" xfId="0" applyFont="1" applyAlignment="1">
      <alignment horizontal="left" vertical="top"/>
    </xf>
    <xf numFmtId="0" fontId="17" fillId="0" borderId="0" xfId="0" applyFont="1" applyAlignment="1">
      <alignment horizontal="left" vertical="top"/>
    </xf>
    <xf numFmtId="0" fontId="10" fillId="0" borderId="0" xfId="0" applyFont="1"/>
    <xf numFmtId="0" fontId="17" fillId="2" borderId="0" xfId="0" applyFont="1" applyFill="1" applyAlignment="1">
      <alignment horizontal="left" vertical="top"/>
    </xf>
    <xf numFmtId="0" fontId="17" fillId="0" borderId="0" xfId="0" applyFont="1" applyAlignment="1">
      <alignment vertical="top"/>
    </xf>
    <xf numFmtId="49" fontId="12" fillId="0" borderId="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xf>
    <xf numFmtId="0" fontId="17" fillId="0" borderId="0" xfId="0" applyFont="1" applyFill="1" applyAlignment="1">
      <alignment horizontal="left" vertical="top"/>
    </xf>
    <xf numFmtId="0" fontId="0" fillId="0" borderId="0" xfId="0" applyFont="1" applyFill="1" applyAlignment="1" applyProtection="1">
      <alignment vertical="center"/>
    </xf>
    <xf numFmtId="0" fontId="14" fillId="0" borderId="0" xfId="0" applyFont="1" applyAlignment="1" applyProtection="1">
      <alignment horizontal="left" vertical="center"/>
    </xf>
    <xf numFmtId="0" fontId="24" fillId="0" borderId="0" xfId="0" applyFont="1" applyAlignment="1" applyProtection="1">
      <alignment horizontal="left" vertical="center"/>
    </xf>
    <xf numFmtId="0" fontId="12" fillId="0" borderId="0" xfId="0" applyFont="1" applyAlignment="1" applyProtection="1">
      <alignment horizontal="left" vertical="center"/>
    </xf>
    <xf numFmtId="0" fontId="17"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7" fillId="0" borderId="0" xfId="0" applyFont="1" applyAlignment="1" applyProtection="1">
      <alignment horizontal="left" vertical="top"/>
    </xf>
    <xf numFmtId="0" fontId="12" fillId="0" borderId="0" xfId="0" applyFont="1" applyAlignment="1" applyProtection="1">
      <alignment horizontal="left" vertical="top"/>
    </xf>
    <xf numFmtId="0" fontId="17" fillId="0" borderId="0" xfId="0" applyFont="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Border="1" applyAlignment="1" applyProtection="1">
      <alignment horizontal="left" vertical="center"/>
    </xf>
    <xf numFmtId="49" fontId="13" fillId="0" borderId="9" xfId="0" applyNumberFormat="1" applyFont="1" applyFill="1" applyBorder="1" applyAlignment="1" applyProtection="1">
      <alignment horizontal="left" vertical="center" wrapText="1"/>
    </xf>
    <xf numFmtId="0" fontId="17" fillId="0" borderId="9" xfId="0" applyFont="1" applyFill="1" applyBorder="1" applyAlignment="1" applyProtection="1">
      <alignment horizontal="left" vertical="center"/>
    </xf>
    <xf numFmtId="0" fontId="0" fillId="0" borderId="0" xfId="0" applyAlignment="1" applyProtection="1">
      <alignment horizontal="left" vertical="center"/>
    </xf>
    <xf numFmtId="0" fontId="22" fillId="0" borderId="0" xfId="0" applyFont="1" applyAlignment="1">
      <alignment vertical="top"/>
    </xf>
    <xf numFmtId="0" fontId="2" fillId="0" borderId="0" xfId="0" applyFont="1" applyAlignment="1">
      <alignment vertical="center" wrapText="1"/>
    </xf>
    <xf numFmtId="0" fontId="0" fillId="0" borderId="0" xfId="0" applyAlignment="1" applyProtection="1">
      <alignment horizontal="left" vertical="center"/>
      <protection locked="0"/>
    </xf>
    <xf numFmtId="0" fontId="25"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7" fillId="0" borderId="7" xfId="0" applyFont="1" applyFill="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0" xfId="0" applyFont="1" applyAlignment="1" applyProtection="1">
      <alignment horizontal="right" vertical="top"/>
      <protection locked="0"/>
    </xf>
    <xf numFmtId="0" fontId="15"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wrapText="1"/>
    </xf>
    <xf numFmtId="0" fontId="0" fillId="0" borderId="0" xfId="0" applyFont="1" applyAlignment="1" applyProtection="1">
      <alignment horizontal="left" vertical="center"/>
    </xf>
    <xf numFmtId="0" fontId="0" fillId="0" borderId="0" xfId="0" applyFill="1" applyAlignment="1"/>
    <xf numFmtId="0" fontId="10" fillId="0" borderId="0" xfId="0" applyFont="1" applyFill="1" applyAlignment="1"/>
    <xf numFmtId="0" fontId="10" fillId="0" borderId="0" xfId="0" applyFont="1" applyFill="1" applyAlignment="1">
      <alignment vertical="center"/>
    </xf>
    <xf numFmtId="0" fontId="0" fillId="0" borderId="0" xfId="0" applyFont="1" applyAlignment="1">
      <alignment horizontal="left" vertical="center"/>
    </xf>
    <xf numFmtId="0" fontId="2" fillId="3" borderId="0" xfId="0" applyFont="1" applyFill="1" applyAlignment="1">
      <alignment vertical="center"/>
    </xf>
    <xf numFmtId="0" fontId="27" fillId="0" borderId="0" xfId="0" applyFont="1" applyAlignment="1" applyProtection="1">
      <alignment vertical="center"/>
    </xf>
    <xf numFmtId="0" fontId="28" fillId="4" borderId="0" xfId="0" applyFont="1" applyFill="1" applyAlignment="1">
      <alignment horizontal="left" vertical="center"/>
    </xf>
    <xf numFmtId="0" fontId="28" fillId="4" borderId="0" xfId="0" applyFont="1" applyFill="1" applyBorder="1" applyAlignment="1" applyProtection="1">
      <alignment horizontal="left" vertical="center"/>
      <protection locked="0"/>
    </xf>
    <xf numFmtId="0" fontId="26" fillId="4" borderId="0" xfId="0" applyFont="1" applyFill="1" applyAlignment="1" applyProtection="1">
      <alignment horizontal="left" vertical="center"/>
    </xf>
    <xf numFmtId="0" fontId="28" fillId="4" borderId="5" xfId="0" applyFont="1" applyFill="1" applyBorder="1" applyAlignment="1" applyProtection="1">
      <alignment horizontal="left" vertical="center"/>
      <protection locked="0"/>
    </xf>
    <xf numFmtId="0" fontId="28" fillId="4" borderId="0" xfId="0" applyFont="1" applyFill="1" applyAlignment="1" applyProtection="1">
      <alignment horizontal="left" vertical="center"/>
      <protection locked="0"/>
    </xf>
    <xf numFmtId="0" fontId="28" fillId="4" borderId="0" xfId="0" applyFont="1" applyFill="1" applyAlignment="1" applyProtection="1">
      <alignment horizontal="left" vertical="center"/>
    </xf>
    <xf numFmtId="0" fontId="28" fillId="4" borderId="0" xfId="0" applyFont="1" applyFill="1" applyBorder="1" applyAlignment="1" applyProtection="1">
      <alignment horizontal="left" vertical="top"/>
    </xf>
    <xf numFmtId="0" fontId="28" fillId="4" borderId="0" xfId="0" applyFont="1" applyFill="1" applyBorder="1" applyAlignment="1" applyProtection="1">
      <alignment horizontal="left" vertical="top"/>
      <protection locked="0"/>
    </xf>
    <xf numFmtId="49" fontId="29" fillId="4" borderId="0" xfId="0" applyNumberFormat="1" applyFont="1" applyFill="1" applyBorder="1" applyAlignment="1" applyProtection="1">
      <alignment horizontal="left" vertical="center"/>
      <protection locked="0"/>
    </xf>
    <xf numFmtId="49" fontId="30" fillId="4" borderId="0" xfId="0" applyNumberFormat="1"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17" fillId="5" borderId="2" xfId="0" applyFont="1" applyFill="1" applyBorder="1" applyAlignment="1" applyProtection="1">
      <alignment horizontal="left" vertical="center" wrapText="1"/>
      <protection locked="0"/>
    </xf>
    <xf numFmtId="49" fontId="17" fillId="5" borderId="2" xfId="0" applyNumberFormat="1" applyFont="1" applyFill="1" applyBorder="1" applyAlignment="1" applyProtection="1">
      <alignment horizontal="left" vertical="center" wrapText="1"/>
      <protection locked="0"/>
    </xf>
    <xf numFmtId="0" fontId="17" fillId="5" borderId="6" xfId="0" applyFont="1" applyFill="1" applyBorder="1" applyAlignment="1" applyProtection="1">
      <alignment horizontal="left" vertical="center" wrapText="1"/>
      <protection locked="0"/>
    </xf>
    <xf numFmtId="0" fontId="17" fillId="5" borderId="6" xfId="0" applyFont="1" applyFill="1" applyBorder="1" applyAlignment="1" applyProtection="1">
      <alignment horizontal="left" vertical="center"/>
      <protection locked="0"/>
    </xf>
    <xf numFmtId="0" fontId="17" fillId="5" borderId="2" xfId="0" applyFont="1" applyFill="1" applyBorder="1" applyAlignment="1" applyProtection="1">
      <alignment horizontal="left" vertical="center"/>
      <protection locked="0"/>
    </xf>
    <xf numFmtId="0" fontId="17" fillId="5" borderId="7" xfId="0" applyFont="1" applyFill="1" applyBorder="1" applyAlignment="1" applyProtection="1">
      <alignment horizontal="left" vertical="center"/>
      <protection locked="0"/>
    </xf>
    <xf numFmtId="49" fontId="17" fillId="5" borderId="2" xfId="0" applyNumberFormat="1" applyFont="1" applyFill="1" applyBorder="1" applyAlignment="1" applyProtection="1">
      <alignment horizontal="left" vertical="center"/>
      <protection locked="0"/>
    </xf>
    <xf numFmtId="0" fontId="17" fillId="5" borderId="10" xfId="0" applyFont="1" applyFill="1" applyBorder="1" applyAlignment="1" applyProtection="1">
      <alignment horizontal="left" vertical="center"/>
      <protection locked="0"/>
    </xf>
    <xf numFmtId="0" fontId="17" fillId="5" borderId="11" xfId="0" applyFont="1" applyFill="1" applyBorder="1" applyAlignment="1" applyProtection="1">
      <alignment horizontal="left" vertical="center"/>
      <protection locked="0"/>
    </xf>
    <xf numFmtId="0" fontId="17" fillId="0" borderId="2" xfId="0" applyFont="1" applyBorder="1" applyAlignment="1">
      <alignment horizontal="left" vertical="center" wrapText="1"/>
    </xf>
  </cellXfs>
  <cellStyles count="3">
    <cellStyle name="0,0_x000d__x000a_NA_x000d__x000a_" xfId="2" xr:uid="{1CDC12CA-E768-48DE-A9D5-C3819BD27C52}"/>
    <cellStyle name="Hyperlink" xfId="1" builtinId="8"/>
    <cellStyle name="Normal" xfId="0" builtinId="0"/>
  </cellStyles>
  <dxfs count="0"/>
  <tableStyles count="0" defaultTableStyle="TableStyleMedium2" defaultPivotStyle="PivotStyleLight16"/>
  <colors>
    <mruColors>
      <color rgb="FF1A4780"/>
      <color rgb="FFEAEAEA"/>
      <color rgb="FFFEC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3956050</xdr:colOff>
      <xdr:row>0</xdr:row>
      <xdr:rowOff>69850</xdr:rowOff>
    </xdr:from>
    <xdr:to>
      <xdr:col>1</xdr:col>
      <xdr:colOff>5785519</xdr:colOff>
      <xdr:row>3</xdr:row>
      <xdr:rowOff>1894</xdr:rowOff>
    </xdr:to>
    <xdr:pic>
      <xdr:nvPicPr>
        <xdr:cNvPr id="4" name="Picture 3">
          <a:extLst>
            <a:ext uri="{FF2B5EF4-FFF2-40B4-BE49-F238E27FC236}">
              <a16:creationId xmlns:a16="http://schemas.microsoft.com/office/drawing/2014/main" id="{78A5A096-ACFB-419A-BF7D-8ED1E5363DFB}"/>
            </a:ext>
          </a:extLst>
        </xdr:cNvPr>
        <xdr:cNvPicPr>
          <a:picLocks noChangeAspect="1"/>
        </xdr:cNvPicPr>
      </xdr:nvPicPr>
      <xdr:blipFill>
        <a:blip xmlns:r="http://schemas.openxmlformats.org/officeDocument/2006/relationships" r:embed="rId1"/>
        <a:stretch>
          <a:fillRect/>
        </a:stretch>
      </xdr:blipFill>
      <xdr:spPr>
        <a:xfrm>
          <a:off x="6591300" y="69850"/>
          <a:ext cx="1829469" cy="649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95</xdr:row>
      <xdr:rowOff>190500</xdr:rowOff>
    </xdr:from>
    <xdr:to>
      <xdr:col>1</xdr:col>
      <xdr:colOff>259080</xdr:colOff>
      <xdr:row>108</xdr:row>
      <xdr:rowOff>43482</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2946686</xdr:colOff>
      <xdr:row>0</xdr:row>
      <xdr:rowOff>1</xdr:rowOff>
    </xdr:from>
    <xdr:to>
      <xdr:col>2</xdr:col>
      <xdr:colOff>820133</xdr:colOff>
      <xdr:row>2</xdr:row>
      <xdr:rowOff>139697</xdr:rowOff>
    </xdr:to>
    <xdr:pic>
      <xdr:nvPicPr>
        <xdr:cNvPr id="2" name="Picture 1">
          <a:extLst>
            <a:ext uri="{FF2B5EF4-FFF2-40B4-BE49-F238E27FC236}">
              <a16:creationId xmlns:a16="http://schemas.microsoft.com/office/drawing/2014/main" id="{0C38BA64-69FA-4B82-A483-4EDF4847FF0E}"/>
            </a:ext>
          </a:extLst>
        </xdr:cNvPr>
        <xdr:cNvPicPr>
          <a:picLocks noChangeAspect="1"/>
        </xdr:cNvPicPr>
      </xdr:nvPicPr>
      <xdr:blipFill>
        <a:blip xmlns:r="http://schemas.openxmlformats.org/officeDocument/2006/relationships" r:embed="rId1"/>
        <a:stretch>
          <a:fillRect/>
        </a:stretch>
      </xdr:blipFill>
      <xdr:spPr>
        <a:xfrm>
          <a:off x="5807753" y="1"/>
          <a:ext cx="1829469" cy="649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B57"/>
  <sheetViews>
    <sheetView showGridLines="0" tabSelected="1" showRuler="0" view="pageLayout" zoomScaleNormal="100" workbookViewId="0">
      <selection activeCell="C3" sqref="C3"/>
    </sheetView>
  </sheetViews>
  <sheetFormatPr defaultColWidth="9.28515625" defaultRowHeight="18"/>
  <cols>
    <col min="1" max="1" width="37.5703125" style="65" customWidth="1"/>
    <col min="2" max="2" width="84.5703125" style="86" customWidth="1"/>
    <col min="3" max="3" width="114.42578125" style="22" customWidth="1"/>
    <col min="4" max="4" width="52.28515625" style="22" bestFit="1" customWidth="1"/>
    <col min="5" max="5" width="20.7109375" style="22" bestFit="1" customWidth="1"/>
    <col min="6" max="6" width="12.28515625" style="22" bestFit="1" customWidth="1"/>
    <col min="7" max="16384" width="9.28515625" style="22"/>
  </cols>
  <sheetData>
    <row r="1" spans="1:2" ht="13.5" customHeight="1">
      <c r="B1" s="85"/>
    </row>
    <row r="2" spans="1:2" ht="25.5" customHeight="1">
      <c r="A2" s="98" t="s">
        <v>871</v>
      </c>
    </row>
    <row r="3" spans="1:2">
      <c r="A3" s="96" t="s">
        <v>1459</v>
      </c>
      <c r="B3" s="87"/>
    </row>
    <row r="4" spans="1:2" ht="14.25" customHeight="1">
      <c r="A4" s="66"/>
      <c r="B4" s="87"/>
    </row>
    <row r="5" spans="1:2" ht="17.649999999999999" customHeight="1">
      <c r="A5" s="67" t="s">
        <v>609</v>
      </c>
      <c r="B5" s="88"/>
    </row>
    <row r="6" spans="1:2" ht="18" customHeight="1">
      <c r="A6" s="67" t="s">
        <v>608</v>
      </c>
      <c r="B6" s="89"/>
    </row>
    <row r="7" spans="1:2" ht="18" customHeight="1">
      <c r="A7" s="67" t="s">
        <v>654</v>
      </c>
      <c r="B7" s="89"/>
    </row>
    <row r="8" spans="1:2" ht="13.5" customHeight="1">
      <c r="B8" s="88"/>
    </row>
    <row r="9" spans="1:2" ht="12.75" customHeight="1">
      <c r="B9" s="88"/>
    </row>
    <row r="10" spans="1:2" s="19" customFormat="1" ht="15">
      <c r="A10" s="66" t="s">
        <v>851</v>
      </c>
      <c r="B10" s="90"/>
    </row>
    <row r="11" spans="1:2" s="19" customFormat="1" ht="15.75">
      <c r="A11" s="104" t="s">
        <v>610</v>
      </c>
      <c r="B11" s="25" t="s">
        <v>508</v>
      </c>
    </row>
    <row r="12" spans="1:2" s="19" customFormat="1" ht="15">
      <c r="A12" s="66"/>
      <c r="B12" s="90"/>
    </row>
    <row r="13" spans="1:2" ht="20.100000000000001" customHeight="1">
      <c r="A13" s="104" t="s">
        <v>963</v>
      </c>
      <c r="B13" s="100"/>
    </row>
    <row r="14" spans="1:2">
      <c r="A14" s="68" t="s">
        <v>861</v>
      </c>
      <c r="B14" s="38"/>
    </row>
    <row r="15" spans="1:2">
      <c r="A15" s="68" t="s">
        <v>862</v>
      </c>
      <c r="B15" s="38"/>
    </row>
    <row r="16" spans="1:2">
      <c r="A16" s="68" t="s">
        <v>863</v>
      </c>
      <c r="B16" s="37"/>
    </row>
    <row r="17" spans="1:2">
      <c r="A17" s="68" t="s">
        <v>864</v>
      </c>
      <c r="B17" s="38"/>
    </row>
    <row r="18" spans="1:2">
      <c r="A18" s="68" t="s">
        <v>500</v>
      </c>
      <c r="B18" s="39"/>
    </row>
    <row r="19" spans="1:2">
      <c r="A19" s="68" t="s">
        <v>865</v>
      </c>
      <c r="B19" s="39"/>
    </row>
    <row r="20" spans="1:2">
      <c r="A20" s="68" t="s">
        <v>499</v>
      </c>
      <c r="B20" s="42"/>
    </row>
    <row r="21" spans="1:2">
      <c r="A21" s="68" t="s">
        <v>860</v>
      </c>
      <c r="B21" s="39"/>
    </row>
    <row r="22" spans="1:2">
      <c r="A22" s="68" t="s">
        <v>859</v>
      </c>
      <c r="B22" s="37" t="s">
        <v>508</v>
      </c>
    </row>
    <row r="23" spans="1:2">
      <c r="A23" s="68" t="s">
        <v>612</v>
      </c>
      <c r="B23" s="37"/>
    </row>
    <row r="24" spans="1:2">
      <c r="A24" s="68" t="s">
        <v>611</v>
      </c>
      <c r="B24" s="42"/>
    </row>
    <row r="25" spans="1:2">
      <c r="A25" s="69" t="s">
        <v>615</v>
      </c>
      <c r="B25" s="42"/>
    </row>
    <row r="26" spans="1:2">
      <c r="A26" s="70" t="s">
        <v>614</v>
      </c>
      <c r="B26" s="37"/>
    </row>
    <row r="27" spans="1:2">
      <c r="A27" s="71" t="s">
        <v>613</v>
      </c>
      <c r="B27" s="43"/>
    </row>
    <row r="28" spans="1:2">
      <c r="A28" s="68" t="s">
        <v>867</v>
      </c>
      <c r="B28" s="43"/>
    </row>
    <row r="29" spans="1:2">
      <c r="A29" s="105" t="s">
        <v>498</v>
      </c>
      <c r="B29" s="106"/>
    </row>
    <row r="30" spans="1:2" ht="30">
      <c r="A30" s="72" t="s">
        <v>637</v>
      </c>
      <c r="B30" s="24"/>
    </row>
    <row r="31" spans="1:2">
      <c r="A31" s="68" t="s">
        <v>636</v>
      </c>
      <c r="B31" s="26"/>
    </row>
    <row r="32" spans="1:2">
      <c r="A32" s="68" t="s">
        <v>638</v>
      </c>
      <c r="B32" s="26"/>
    </row>
    <row r="33" spans="1:2">
      <c r="A33" s="70" t="s">
        <v>639</v>
      </c>
      <c r="B33" s="25"/>
    </row>
    <row r="34" spans="1:2">
      <c r="A34" s="70" t="s">
        <v>640</v>
      </c>
      <c r="B34" s="25"/>
    </row>
    <row r="35" spans="1:2">
      <c r="A35" s="70" t="s">
        <v>641</v>
      </c>
      <c r="B35" s="25"/>
    </row>
    <row r="36" spans="1:2">
      <c r="A36" s="70" t="s">
        <v>642</v>
      </c>
      <c r="B36" s="27" t="s">
        <v>508</v>
      </c>
    </row>
    <row r="37" spans="1:2">
      <c r="A37" s="70" t="s">
        <v>643</v>
      </c>
      <c r="B37" s="27"/>
    </row>
    <row r="38" spans="1:2">
      <c r="A38" s="70" t="s">
        <v>644</v>
      </c>
      <c r="B38" s="25"/>
    </row>
    <row r="39" spans="1:2">
      <c r="A39" s="105" t="s">
        <v>501</v>
      </c>
      <c r="B39" s="107"/>
    </row>
    <row r="40" spans="1:2">
      <c r="A40" s="68" t="s">
        <v>645</v>
      </c>
      <c r="B40" s="38" t="s">
        <v>508</v>
      </c>
    </row>
    <row r="41" spans="1:2">
      <c r="A41" s="68" t="s">
        <v>646</v>
      </c>
      <c r="B41" s="37"/>
    </row>
    <row r="42" spans="1:2">
      <c r="A42" s="68" t="s">
        <v>647</v>
      </c>
      <c r="B42" s="37"/>
    </row>
    <row r="43" spans="1:2">
      <c r="A43" s="68" t="s">
        <v>551</v>
      </c>
      <c r="B43" s="37" t="s">
        <v>508</v>
      </c>
    </row>
    <row r="44" spans="1:2">
      <c r="A44" s="73" t="s">
        <v>648</v>
      </c>
      <c r="B44" s="37"/>
    </row>
    <row r="45" spans="1:2">
      <c r="A45" s="74" t="s">
        <v>649</v>
      </c>
      <c r="B45" s="37"/>
    </row>
    <row r="46" spans="1:2">
      <c r="A46" s="73" t="s">
        <v>866</v>
      </c>
      <c r="B46" s="37"/>
    </row>
    <row r="47" spans="1:2">
      <c r="A47" s="73" t="s">
        <v>652</v>
      </c>
      <c r="B47" s="37"/>
    </row>
    <row r="48" spans="1:2">
      <c r="A48" s="73" t="s">
        <v>650</v>
      </c>
      <c r="B48" s="43" t="s">
        <v>508</v>
      </c>
    </row>
    <row r="49" spans="1:2">
      <c r="A49" s="73" t="s">
        <v>651</v>
      </c>
      <c r="B49" s="76" t="s">
        <v>853</v>
      </c>
    </row>
    <row r="50" spans="1:2">
      <c r="A50" s="105" t="s">
        <v>503</v>
      </c>
      <c r="B50" s="107"/>
    </row>
    <row r="51" spans="1:2">
      <c r="A51" s="92" t="s">
        <v>852</v>
      </c>
      <c r="B51" s="91"/>
    </row>
    <row r="52" spans="1:2">
      <c r="A52" s="105" t="s">
        <v>504</v>
      </c>
      <c r="B52" s="108"/>
    </row>
    <row r="53" spans="1:2">
      <c r="A53" s="75"/>
      <c r="B53" s="52"/>
    </row>
    <row r="54" spans="1:2">
      <c r="A54" s="75"/>
      <c r="B54" s="61"/>
    </row>
    <row r="55" spans="1:2">
      <c r="A55" s="75"/>
      <c r="B55" s="52"/>
    </row>
    <row r="57" spans="1:2">
      <c r="A57" s="67"/>
    </row>
  </sheetData>
  <sheetProtection algorithmName="SHA-512" hashValue="OLoAh4OPjbREyMVK72hIhCqGp0vJyuUR/9KzEXHTTqTBcFjL/l8kmwGY51wwzmMvpZYra9MY2/acMJJcrRsz4w==" saltValue="gfGxUCjB8N5vabLLBXjhJQ==" spinCount="100000" sheet="1" objects="1" scenarios="1"/>
  <pageMargins left="0.7" right="0.7" top="0.75" bottom="0.75" header="0.3" footer="0.3"/>
  <pageSetup paperSize="9" scale="72" fitToWidth="0" fitToHeight="0" orientation="portrait" r:id="rId1"/>
  <headerFooter scaleWithDoc="0" alignWithMargins="0">
    <oddHeader xml:space="preserve">&amp;L&amp;8 
</oddHeader>
    <oddFooter xml:space="preserve">&amp;L
</oddFooter>
  </headerFooter>
  <cellWatches>
    <cellWatch r="A2"/>
    <cellWatch r="B2"/>
    <cellWatch r="A3"/>
    <cellWatch r="B5"/>
    <cellWatch r="A5"/>
    <cellWatch r="B9"/>
    <cellWatch r="A57"/>
    <cellWatch r="B10"/>
    <cellWatch r="A13"/>
    <cellWatch r="B13"/>
    <cellWatch r="A14"/>
    <cellWatch r="B14"/>
    <cellWatch r="A16"/>
    <cellWatch r="B16"/>
    <cellWatch r="A17"/>
    <cellWatch r="B17"/>
    <cellWatch r="A20"/>
    <cellWatch r="B20"/>
    <cellWatch r="A26"/>
    <cellWatch r="B22"/>
    <cellWatch r="A24"/>
    <cellWatch r="B26"/>
    <cellWatch r="B24"/>
    <cellWatch r="A25"/>
    <cellWatch r="B25"/>
    <cellWatch r="A27"/>
    <cellWatch r="A29"/>
    <cellWatch r="B29"/>
    <cellWatch r="A30"/>
    <cellWatch r="B30"/>
    <cellWatch r="A31"/>
    <cellWatch r="B31"/>
    <cellWatch r="A32"/>
    <cellWatch r="B32"/>
    <cellWatch r="A33"/>
    <cellWatch r="B33"/>
    <cellWatch r="A34"/>
    <cellWatch r="B34"/>
    <cellWatch r="A35"/>
    <cellWatch r="B35"/>
    <cellWatch r="A36"/>
    <cellWatch r="B36"/>
    <cellWatch r="A37"/>
    <cellWatch r="B37"/>
    <cellWatch r="A38"/>
    <cellWatch r="B38"/>
    <cellWatch r="A39"/>
    <cellWatch r="B39"/>
    <cellWatch r="A40"/>
    <cellWatch r="B40"/>
    <cellWatch r="A41"/>
    <cellWatch r="B41"/>
    <cellWatch r="A42"/>
    <cellWatch r="B42"/>
    <cellWatch r="A43"/>
    <cellWatch r="B43"/>
    <cellWatch r="A44"/>
    <cellWatch r="B44"/>
    <cellWatch r="A45"/>
    <cellWatch r="B45"/>
    <cellWatch r="A52"/>
    <cellWatch r="B52"/>
    <cellWatch r="A53"/>
    <cellWatch r="B53"/>
    <cellWatch r="A54"/>
    <cellWatch r="B54"/>
    <cellWatch r="A55"/>
    <cellWatch r="B55"/>
    <cellWatch r="A56"/>
    <cellWatch r="B56"/>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0B48EB8-F9D9-431F-A149-7CADF21D4990}">
          <x14:formula1>
            <xm:f>'Drop down list'!$D$2:$D$44</xm:f>
          </x14:formula1>
          <xm:sqref>B43 B22</xm:sqref>
        </x14:dataValidation>
        <x14:dataValidation type="list" allowBlank="1" showInputMessage="1" showErrorMessage="1" xr:uid="{6330E99C-796A-4E20-ACFE-03431B450B52}">
          <x14:formula1>
            <xm:f>'Drop down list'!$B$2:$B$5</xm:f>
          </x14:formula1>
          <xm:sqref>B48</xm:sqref>
        </x14:dataValidation>
        <x14:dataValidation type="list" allowBlank="1" showInputMessage="1" showErrorMessage="1" xr:uid="{C56F4FB2-04E7-420D-9780-3360C24975D6}">
          <x14:formula1>
            <xm:f>'Drop down list'!$AA$2:$AA$4</xm:f>
          </x14:formula1>
          <xm:sqref>B11</xm:sqref>
        </x14:dataValidation>
        <x14:dataValidation type="list" allowBlank="1" showInputMessage="1" showErrorMessage="1" xr:uid="{F6DB34B8-E774-4CED-B4AF-3AFA2EF2CC4B}">
          <x14:formula1>
            <xm:f>'Drop down list'!$N$2:$N$5</xm:f>
          </x14:formula1>
          <xm:sqref>B36</xm:sqref>
        </x14:dataValidation>
        <x14:dataValidation type="list" allowBlank="1" showInputMessage="1" xr:uid="{FD0B7D3B-F1DA-41B9-A436-68C73D2936F0}">
          <x14:formula1>
            <xm:f>'Drop down list'!$U$2:$U$200</xm:f>
          </x14:formula1>
          <xm:sqref>B40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filterMode="1"/>
  <dimension ref="A1:E124"/>
  <sheetViews>
    <sheetView showGridLines="0" showRuler="0" view="pageLayout" zoomScale="89" zoomScaleNormal="100" zoomScalePageLayoutView="89" workbookViewId="0">
      <selection activeCell="B15" sqref="B15"/>
    </sheetView>
  </sheetViews>
  <sheetFormatPr defaultColWidth="9.28515625" defaultRowHeight="12.75"/>
  <cols>
    <col min="1" max="1" width="40.7109375" style="1" bestFit="1" customWidth="1"/>
    <col min="2" max="2" width="56.5703125" style="81" customWidth="1"/>
    <col min="3" max="3" width="12.28515625" style="47" bestFit="1" customWidth="1"/>
    <col min="4" max="4" width="63.28515625" style="2" customWidth="1"/>
    <col min="5" max="5" width="89" style="3" bestFit="1" customWidth="1"/>
    <col min="6" max="16384" width="9.28515625" style="3"/>
  </cols>
  <sheetData>
    <row r="1" spans="1:5" ht="26.25">
      <c r="A1" s="98" t="s">
        <v>960</v>
      </c>
    </row>
    <row r="2" spans="1:5" ht="15" customHeight="1">
      <c r="A2" s="96" t="s">
        <v>1459</v>
      </c>
      <c r="B2" s="82" t="str">
        <f>IF(B13&gt;0,"Pleaselink SAP-ID and ACM-ID first!","")</f>
        <v/>
      </c>
      <c r="D2" s="3"/>
    </row>
    <row r="3" spans="1:5" ht="15.75">
      <c r="A3" s="46"/>
      <c r="B3" s="83"/>
      <c r="C3" s="48"/>
      <c r="D3" s="3"/>
    </row>
    <row r="4" spans="1:5" ht="18.600000000000001" customHeight="1">
      <c r="A4" s="99" t="s">
        <v>505</v>
      </c>
      <c r="B4" s="100"/>
      <c r="C4" s="101" t="s">
        <v>506</v>
      </c>
      <c r="D4" s="4"/>
      <c r="E4" s="4"/>
    </row>
    <row r="5" spans="1:5" ht="15">
      <c r="A5" s="20" t="s">
        <v>627</v>
      </c>
      <c r="B5" s="77" t="str">
        <f>IF('Vendor Form'!$B$11="","",'Vendor Form'!$B$11)</f>
        <v>Choose from drop down</v>
      </c>
      <c r="C5" s="78" t="s">
        <v>518</v>
      </c>
    </row>
    <row r="6" spans="1:5" ht="15" hidden="1">
      <c r="A6" s="20" t="s">
        <v>507</v>
      </c>
      <c r="B6" s="109" t="s">
        <v>508</v>
      </c>
      <c r="C6" s="49" t="s">
        <v>509</v>
      </c>
    </row>
    <row r="7" spans="1:5" ht="15" hidden="1">
      <c r="A7" s="20" t="s">
        <v>510</v>
      </c>
      <c r="B7" s="109" t="s">
        <v>508</v>
      </c>
      <c r="C7" s="49" t="s">
        <v>511</v>
      </c>
    </row>
    <row r="8" spans="1:5" ht="15.6" hidden="1" customHeight="1">
      <c r="A8" s="20" t="s">
        <v>512</v>
      </c>
      <c r="B8" s="110"/>
      <c r="C8" s="49" t="s">
        <v>509</v>
      </c>
    </row>
    <row r="9" spans="1:5" ht="15" hidden="1">
      <c r="A9" s="20" t="s">
        <v>628</v>
      </c>
      <c r="B9" s="111" t="s">
        <v>964</v>
      </c>
      <c r="C9" s="78" t="s">
        <v>509</v>
      </c>
    </row>
    <row r="10" spans="1:5" ht="15.6" hidden="1" customHeight="1">
      <c r="A10" s="20" t="s">
        <v>513</v>
      </c>
      <c r="B10" s="112" t="s">
        <v>964</v>
      </c>
      <c r="C10" s="78" t="s">
        <v>509</v>
      </c>
    </row>
    <row r="11" spans="1:5" ht="15" hidden="1">
      <c r="A11" s="20" t="s">
        <v>514</v>
      </c>
      <c r="B11" s="111" t="s">
        <v>508</v>
      </c>
      <c r="C11" s="78" t="s">
        <v>509</v>
      </c>
      <c r="E11" s="23"/>
    </row>
    <row r="12" spans="1:5" ht="15" hidden="1">
      <c r="A12" s="20" t="s">
        <v>515</v>
      </c>
      <c r="B12" s="113" t="s">
        <v>508</v>
      </c>
      <c r="C12" s="78" t="s">
        <v>509</v>
      </c>
    </row>
    <row r="13" spans="1:5" ht="18" hidden="1" customHeight="1">
      <c r="A13" s="20" t="s">
        <v>629</v>
      </c>
      <c r="B13" s="113"/>
      <c r="C13" s="78" t="s">
        <v>509</v>
      </c>
    </row>
    <row r="14" spans="1:5" ht="15.75" hidden="1">
      <c r="A14" s="99" t="s">
        <v>516</v>
      </c>
      <c r="B14" s="102"/>
      <c r="C14" s="101"/>
    </row>
    <row r="15" spans="1:5" ht="15">
      <c r="A15" s="57" t="s">
        <v>517</v>
      </c>
      <c r="B15" s="33" t="str">
        <f>IF('Vendor Form'!$B$14="","",'Vendor Form'!$B$14)</f>
        <v/>
      </c>
      <c r="C15" s="50" t="s">
        <v>518</v>
      </c>
    </row>
    <row r="16" spans="1:5" ht="15" hidden="1">
      <c r="A16" s="57" t="s">
        <v>519</v>
      </c>
      <c r="B16" s="31"/>
      <c r="C16" s="50" t="s">
        <v>511</v>
      </c>
    </row>
    <row r="17" spans="1:4" ht="15" hidden="1">
      <c r="A17" s="57" t="s">
        <v>520</v>
      </c>
      <c r="B17" s="31"/>
      <c r="C17" s="50" t="s">
        <v>511</v>
      </c>
    </row>
    <row r="18" spans="1:4" ht="15">
      <c r="A18" s="57" t="s">
        <v>521</v>
      </c>
      <c r="B18" s="30" t="str">
        <f>IF('Vendor Form'!$B$16="","",'Vendor Form'!$B$16)</f>
        <v/>
      </c>
      <c r="C18" s="50" t="s">
        <v>518</v>
      </c>
    </row>
    <row r="19" spans="1:4" ht="15">
      <c r="A19" s="57" t="s">
        <v>522</v>
      </c>
      <c r="B19" s="29"/>
      <c r="C19" s="50" t="s">
        <v>518</v>
      </c>
    </row>
    <row r="20" spans="1:4" ht="15" hidden="1">
      <c r="A20" s="57" t="s">
        <v>523</v>
      </c>
      <c r="B20" s="28"/>
      <c r="C20" s="50" t="s">
        <v>511</v>
      </c>
    </row>
    <row r="21" spans="1:4" ht="15" hidden="1">
      <c r="A21" s="57" t="s">
        <v>524</v>
      </c>
      <c r="B21" s="28"/>
      <c r="C21" s="50" t="s">
        <v>511</v>
      </c>
    </row>
    <row r="22" spans="1:4" ht="15">
      <c r="A22" s="57" t="s">
        <v>525</v>
      </c>
      <c r="B22" s="30" t="str">
        <f>IF('Vendor Form'!$B$20="","",'Vendor Form'!$B$20)</f>
        <v/>
      </c>
      <c r="C22" s="50" t="s">
        <v>518</v>
      </c>
    </row>
    <row r="23" spans="1:4" ht="15">
      <c r="A23" s="57" t="s">
        <v>500</v>
      </c>
      <c r="B23" s="30" t="str">
        <f>IF('Vendor Form'!$B$18="","",'Vendor Form'!$B$18)</f>
        <v/>
      </c>
      <c r="C23" s="50" t="s">
        <v>518</v>
      </c>
    </row>
    <row r="24" spans="1:4" ht="15">
      <c r="A24" s="57" t="s">
        <v>526</v>
      </c>
      <c r="B24" s="30" t="str">
        <f>IF('Vendor Form'!$B$22="Choose from drop down (请从下拉菜单中选择)","",'Vendor Form'!$B$22)</f>
        <v>Choose from drop down</v>
      </c>
      <c r="C24" s="50" t="s">
        <v>518</v>
      </c>
    </row>
    <row r="25" spans="1:4" ht="15">
      <c r="A25" s="56" t="s">
        <v>653</v>
      </c>
      <c r="B25" s="30" t="str">
        <f>IF('Vendor Form'!$B$21="","",'Vendor Form'!$B$21)</f>
        <v/>
      </c>
      <c r="C25" s="50" t="s">
        <v>518</v>
      </c>
      <c r="D25" s="9"/>
    </row>
    <row r="26" spans="1:4" ht="15" hidden="1">
      <c r="A26" s="57" t="s">
        <v>527</v>
      </c>
      <c r="B26" s="27"/>
      <c r="C26" s="50" t="s">
        <v>528</v>
      </c>
    </row>
    <row r="27" spans="1:4" ht="15">
      <c r="A27" s="56" t="s">
        <v>529</v>
      </c>
      <c r="B27" s="30" t="str">
        <f>IF('Vendor Form'!$B$30="","",'Vendor Form'!$B$30)</f>
        <v/>
      </c>
      <c r="C27" s="50" t="s">
        <v>518</v>
      </c>
    </row>
    <row r="28" spans="1:4" ht="15">
      <c r="A28" s="56" t="s">
        <v>530</v>
      </c>
      <c r="B28" s="30" t="str">
        <f>IF('Vendor Form'!$B$31="","",'Vendor Form'!$B$31)</f>
        <v/>
      </c>
      <c r="C28" s="50" t="s">
        <v>518</v>
      </c>
    </row>
    <row r="29" spans="1:4" ht="15">
      <c r="A29" s="56" t="s">
        <v>531</v>
      </c>
      <c r="B29" s="30" t="str">
        <f>IF('Vendor Form'!$B$32="","",'Vendor Form'!$B$32)</f>
        <v/>
      </c>
      <c r="C29" s="50" t="s">
        <v>518</v>
      </c>
    </row>
    <row r="30" spans="1:4" ht="15">
      <c r="A30" s="57" t="s">
        <v>532</v>
      </c>
      <c r="B30" s="30" t="str">
        <f>IF('Vendor Form'!$B$36="Choose from drop down (请从下拉菜单中选择)","",'Vendor Form'!$B$36)</f>
        <v>Choose from drop down</v>
      </c>
      <c r="C30" s="50" t="s">
        <v>518</v>
      </c>
    </row>
    <row r="31" spans="1:4" ht="15">
      <c r="A31" s="57" t="s">
        <v>533</v>
      </c>
      <c r="B31" s="30" t="str">
        <f>IF('Vendor Form'!$B$23="","",'Vendor Form'!$B$23)</f>
        <v/>
      </c>
      <c r="C31" s="50" t="s">
        <v>518</v>
      </c>
    </row>
    <row r="32" spans="1:4" ht="15">
      <c r="A32" s="57" t="s">
        <v>534</v>
      </c>
      <c r="B32" s="30" t="str">
        <f>IF('Vendor Form'!$B$28="","",'Vendor Form'!$B$28)</f>
        <v/>
      </c>
      <c r="C32" s="50" t="s">
        <v>518</v>
      </c>
    </row>
    <row r="33" spans="1:4" ht="15">
      <c r="A33" s="57" t="s">
        <v>535</v>
      </c>
      <c r="B33" s="30" t="str">
        <f>IF('Vendor Form'!$B$35="","",'Vendor Form'!$B$35)</f>
        <v/>
      </c>
      <c r="C33" s="50" t="s">
        <v>518</v>
      </c>
    </row>
    <row r="34" spans="1:4" ht="15" hidden="1">
      <c r="A34" s="57" t="s">
        <v>630</v>
      </c>
      <c r="B34" s="31"/>
      <c r="C34" s="50" t="s">
        <v>511</v>
      </c>
    </row>
    <row r="35" spans="1:4" ht="18" hidden="1" customHeight="1">
      <c r="A35" s="57" t="s">
        <v>659</v>
      </c>
      <c r="B35" s="114" t="s">
        <v>508</v>
      </c>
      <c r="C35" s="50" t="s">
        <v>509</v>
      </c>
      <c r="D35" s="6"/>
    </row>
    <row r="36" spans="1:4" ht="15.75" hidden="1">
      <c r="A36" s="99" t="s">
        <v>536</v>
      </c>
      <c r="B36" s="102"/>
      <c r="C36" s="101"/>
      <c r="D36" s="6"/>
    </row>
    <row r="37" spans="1:4" ht="15" hidden="1">
      <c r="A37" s="57" t="s">
        <v>631</v>
      </c>
      <c r="B37" s="33" t="s">
        <v>508</v>
      </c>
      <c r="C37" s="50" t="s">
        <v>509</v>
      </c>
      <c r="D37" s="6"/>
    </row>
    <row r="38" spans="1:4" ht="15">
      <c r="A38" s="57" t="s">
        <v>517</v>
      </c>
      <c r="B38" s="30" t="str">
        <f>IF('Vendor Form'!$B$15="","",'Vendor Form'!$B$15)</f>
        <v/>
      </c>
      <c r="C38" s="50" t="s">
        <v>518</v>
      </c>
      <c r="D38" s="6"/>
    </row>
    <row r="39" spans="1:4" ht="15" hidden="1">
      <c r="A39" s="57" t="s">
        <v>519</v>
      </c>
      <c r="B39" s="28"/>
      <c r="C39" s="50" t="s">
        <v>511</v>
      </c>
      <c r="D39" s="6"/>
    </row>
    <row r="40" spans="1:4" ht="15" hidden="1">
      <c r="A40" s="57" t="s">
        <v>520</v>
      </c>
      <c r="B40" s="28"/>
      <c r="C40" s="50" t="s">
        <v>511</v>
      </c>
      <c r="D40" s="6"/>
    </row>
    <row r="41" spans="1:4" ht="15">
      <c r="A41" s="57" t="s">
        <v>521</v>
      </c>
      <c r="B41" s="30" t="str">
        <f>IF('Vendor Form'!$B$17="","",'Vendor Form'!$B$17)</f>
        <v/>
      </c>
      <c r="C41" s="50" t="s">
        <v>518</v>
      </c>
      <c r="D41" s="6"/>
    </row>
    <row r="42" spans="1:4" ht="15">
      <c r="A42" s="57" t="s">
        <v>522</v>
      </c>
      <c r="B42" s="29"/>
      <c r="C42" s="50" t="s">
        <v>518</v>
      </c>
      <c r="D42" s="6"/>
    </row>
    <row r="43" spans="1:4" ht="18" customHeight="1">
      <c r="A43" s="57" t="s">
        <v>500</v>
      </c>
      <c r="B43" s="30" t="str">
        <f>IF('Vendor Form'!$B$19="","",'Vendor Form'!$B$19)</f>
        <v/>
      </c>
      <c r="C43" s="50" t="s">
        <v>518</v>
      </c>
    </row>
    <row r="44" spans="1:4" ht="15.75" hidden="1">
      <c r="A44" s="99" t="s">
        <v>537</v>
      </c>
      <c r="B44" s="102"/>
      <c r="C44" s="101"/>
    </row>
    <row r="45" spans="1:4" ht="15">
      <c r="A45" s="57" t="s">
        <v>538</v>
      </c>
      <c r="B45" s="33" t="str">
        <f>IF('Vendor Form'!$B$24="","",'Vendor Form'!$B$24)</f>
        <v/>
      </c>
      <c r="C45" s="50" t="s">
        <v>518</v>
      </c>
      <c r="D45" s="10"/>
    </row>
    <row r="46" spans="1:4" ht="15" hidden="1">
      <c r="A46" s="56" t="s">
        <v>539</v>
      </c>
      <c r="B46" s="27"/>
      <c r="C46" s="50" t="s">
        <v>528</v>
      </c>
      <c r="D46" s="10"/>
    </row>
    <row r="47" spans="1:4" ht="15" hidden="1">
      <c r="A47" s="56" t="s">
        <v>540</v>
      </c>
      <c r="B47" s="27"/>
      <c r="C47" s="50" t="s">
        <v>528</v>
      </c>
      <c r="D47" s="10"/>
    </row>
    <row r="48" spans="1:4" ht="15" hidden="1">
      <c r="A48" s="56" t="s">
        <v>541</v>
      </c>
      <c r="B48" s="27"/>
      <c r="C48" s="50" t="s">
        <v>528</v>
      </c>
      <c r="D48" s="6"/>
    </row>
    <row r="49" spans="1:4" ht="15" hidden="1">
      <c r="A49" s="56" t="s">
        <v>542</v>
      </c>
      <c r="B49" s="27"/>
      <c r="C49" s="50" t="s">
        <v>528</v>
      </c>
      <c r="D49" s="6"/>
    </row>
    <row r="50" spans="1:4" ht="15" hidden="1">
      <c r="A50" s="57" t="s">
        <v>543</v>
      </c>
      <c r="B50" s="27"/>
      <c r="C50" s="50" t="s">
        <v>528</v>
      </c>
      <c r="D50" s="6"/>
    </row>
    <row r="51" spans="1:4" ht="15" hidden="1">
      <c r="A51" s="57" t="s">
        <v>544</v>
      </c>
      <c r="B51" s="27"/>
      <c r="C51" s="50" t="s">
        <v>528</v>
      </c>
    </row>
    <row r="52" spans="1:4" ht="15" hidden="1">
      <c r="A52" s="57" t="s">
        <v>545</v>
      </c>
      <c r="B52" s="27"/>
      <c r="C52" s="50" t="s">
        <v>511</v>
      </c>
    </row>
    <row r="53" spans="1:4" ht="15">
      <c r="A53" s="57" t="s">
        <v>546</v>
      </c>
      <c r="B53" s="33" t="str">
        <f>IF('Vendor Form'!$B$25="","",'Vendor Form'!$B$25)</f>
        <v/>
      </c>
      <c r="C53" s="50" t="s">
        <v>518</v>
      </c>
      <c r="D53" s="6"/>
    </row>
    <row r="54" spans="1:4" ht="15" hidden="1">
      <c r="A54" s="57" t="s">
        <v>547</v>
      </c>
      <c r="B54" s="115" t="s">
        <v>508</v>
      </c>
      <c r="C54" s="49" t="s">
        <v>509</v>
      </c>
      <c r="D54" s="6"/>
    </row>
    <row r="55" spans="1:4" ht="15" hidden="1">
      <c r="A55" s="62" t="s">
        <v>616</v>
      </c>
      <c r="B55" s="84" t="str">
        <f>IF('Vendor Form'!$B$27="","",'Vendor Form'!$B$27)</f>
        <v/>
      </c>
      <c r="C55" s="49" t="s">
        <v>511</v>
      </c>
    </row>
    <row r="56" spans="1:4" ht="15" hidden="1">
      <c r="A56" s="63" t="s">
        <v>548</v>
      </c>
      <c r="B56" s="32"/>
      <c r="C56" s="49" t="s">
        <v>511</v>
      </c>
    </row>
    <row r="57" spans="1:4" ht="15">
      <c r="A57" s="57" t="s">
        <v>549</v>
      </c>
      <c r="B57" s="34" t="str">
        <f>IF($B$9="ZCAR- Forwarding agent (TREU/ TRAM/ TRAP/TRBR)","0007","")</f>
        <v/>
      </c>
      <c r="C57" s="50" t="s">
        <v>518</v>
      </c>
    </row>
    <row r="58" spans="1:4" ht="15.75" hidden="1">
      <c r="A58" s="99" t="s">
        <v>632</v>
      </c>
      <c r="B58" s="102"/>
      <c r="C58" s="101"/>
    </row>
    <row r="59" spans="1:4" ht="15">
      <c r="A59" s="57" t="s">
        <v>633</v>
      </c>
      <c r="B59" s="30" t="str">
        <f>IF('Vendor Form'!$B$26="","",'Vendor Form'!$B$26)</f>
        <v/>
      </c>
      <c r="C59" s="50" t="s">
        <v>518</v>
      </c>
    </row>
    <row r="60" spans="1:4" ht="15" hidden="1">
      <c r="A60" s="57" t="s">
        <v>634</v>
      </c>
      <c r="B60" s="84"/>
      <c r="C60" s="50" t="s">
        <v>511</v>
      </c>
    </row>
    <row r="61" spans="1:4" ht="15" hidden="1">
      <c r="A61" s="57" t="s">
        <v>635</v>
      </c>
      <c r="B61" s="116"/>
      <c r="C61" s="50" t="s">
        <v>509</v>
      </c>
    </row>
    <row r="62" spans="1:4" ht="15.75" hidden="1">
      <c r="A62" s="99" t="s">
        <v>550</v>
      </c>
      <c r="B62" s="102"/>
      <c r="C62" s="101"/>
    </row>
    <row r="63" spans="1:4" ht="15">
      <c r="A63" s="57" t="s">
        <v>551</v>
      </c>
      <c r="B63" s="33" t="str">
        <f>IF('Vendor Form'!$B$43="Choose from drop down (请从下拉菜单中选择)","",'Vendor Form'!$B$43)</f>
        <v>Choose from drop down</v>
      </c>
      <c r="C63" s="50" t="s">
        <v>518</v>
      </c>
    </row>
    <row r="64" spans="1:4" ht="15">
      <c r="A64" s="57" t="s">
        <v>552</v>
      </c>
      <c r="B64" s="33" t="str">
        <f>IF('Vendor Form'!$B$42="","",'Vendor Form'!$B$42)</f>
        <v/>
      </c>
      <c r="C64" s="50" t="s">
        <v>518</v>
      </c>
    </row>
    <row r="65" spans="1:5" ht="15">
      <c r="A65" s="56" t="s">
        <v>553</v>
      </c>
      <c r="B65" s="33" t="str">
        <f>IF('Vendor Form'!$B$46="","",'Vendor Form'!$B$46)</f>
        <v/>
      </c>
      <c r="C65" s="50" t="s">
        <v>518</v>
      </c>
    </row>
    <row r="66" spans="1:5" ht="15">
      <c r="A66" s="56" t="s">
        <v>554</v>
      </c>
      <c r="B66" s="33" t="str">
        <f>IF('Vendor Form'!$B$44="","",'Vendor Form'!$B$44)</f>
        <v/>
      </c>
      <c r="C66" s="50" t="s">
        <v>518</v>
      </c>
    </row>
    <row r="67" spans="1:5" ht="15">
      <c r="A67" s="56" t="s">
        <v>555</v>
      </c>
      <c r="B67" s="33" t="str">
        <f>IF('Vendor Form'!$B$41="","",'Vendor Form'!$B$41)</f>
        <v/>
      </c>
      <c r="C67" s="50" t="s">
        <v>518</v>
      </c>
      <c r="D67" s="9"/>
      <c r="E67" s="8"/>
    </row>
    <row r="68" spans="1:5" ht="15">
      <c r="A68" s="62" t="s">
        <v>502</v>
      </c>
      <c r="B68" s="33" t="str">
        <f>IF('Vendor Form'!$B$47="","",'Vendor Form'!$B$47)</f>
        <v/>
      </c>
      <c r="C68" s="50" t="s">
        <v>518</v>
      </c>
    </row>
    <row r="69" spans="1:5" ht="15" hidden="1">
      <c r="A69" s="57" t="s">
        <v>556</v>
      </c>
      <c r="B69" s="84"/>
      <c r="C69" s="50" t="s">
        <v>511</v>
      </c>
      <c r="E69" s="1"/>
    </row>
    <row r="70" spans="1:5" ht="15" hidden="1">
      <c r="A70" s="63" t="s">
        <v>557</v>
      </c>
      <c r="B70" s="84" t="str">
        <f>IF('Vendor Form'!$B$45="","",'Vendor Form'!$B$45)</f>
        <v/>
      </c>
      <c r="C70" s="64" t="s">
        <v>528</v>
      </c>
      <c r="D70"/>
    </row>
    <row r="71" spans="1:5" ht="15" hidden="1">
      <c r="A71" s="63" t="s">
        <v>558</v>
      </c>
      <c r="B71" s="27"/>
      <c r="C71" s="64" t="s">
        <v>528</v>
      </c>
    </row>
    <row r="72" spans="1:5" ht="15" hidden="1">
      <c r="A72" s="63" t="s">
        <v>559</v>
      </c>
      <c r="B72" s="118"/>
      <c r="C72" s="49" t="s">
        <v>509</v>
      </c>
    </row>
    <row r="73" spans="1:5" ht="15" hidden="1">
      <c r="A73" s="56" t="s">
        <v>560</v>
      </c>
      <c r="B73" s="119" t="s">
        <v>508</v>
      </c>
      <c r="C73" s="49" t="s">
        <v>509</v>
      </c>
    </row>
    <row r="74" spans="1:5" ht="15">
      <c r="A74" s="21" t="s">
        <v>605</v>
      </c>
      <c r="B74" s="33" t="str">
        <f>IF('Vendor Form'!$B$48="","",'Vendor Form'!$B$48)</f>
        <v>Choose from drop down</v>
      </c>
      <c r="C74" s="49" t="s">
        <v>518</v>
      </c>
    </row>
    <row r="75" spans="1:5" ht="15.75" hidden="1">
      <c r="A75" s="99" t="s">
        <v>561</v>
      </c>
      <c r="B75" s="102"/>
      <c r="C75" s="101"/>
    </row>
    <row r="76" spans="1:5" ht="15">
      <c r="A76" s="59" t="s">
        <v>6</v>
      </c>
      <c r="B76" s="33" t="str">
        <f>IF(VLOOKUP(B9,'Drop down list'!J2:L7,2,FALSE)=0,"",VLOOKUP(B9,'Drop down list'!J2:L7,2,FALSE))</f>
        <v/>
      </c>
      <c r="C76" s="49" t="s">
        <v>518</v>
      </c>
    </row>
    <row r="77" spans="1:5" ht="15">
      <c r="A77" s="56" t="s">
        <v>7</v>
      </c>
      <c r="B77" s="30" t="str">
        <f>IF(VLOOKUP(B9,'Drop down list'!J2:L7,3,FALSE)=0,"",VLOOKUP(B9,'Drop down list'!J2:L7,3,FALSE))</f>
        <v/>
      </c>
      <c r="C77" s="49" t="s">
        <v>518</v>
      </c>
    </row>
    <row r="78" spans="1:5" ht="15">
      <c r="A78" s="56" t="s">
        <v>562</v>
      </c>
      <c r="B78" s="27" t="str">
        <f>IF($B$85&lt;&gt;"Choose from drop down",$B$85,"")</f>
        <v/>
      </c>
      <c r="C78" s="49" t="s">
        <v>518</v>
      </c>
    </row>
    <row r="79" spans="1:5" ht="15" hidden="1" customHeight="1">
      <c r="A79" s="56" t="s">
        <v>563</v>
      </c>
      <c r="B79" s="117" t="s">
        <v>508</v>
      </c>
      <c r="C79" s="49" t="s">
        <v>509</v>
      </c>
      <c r="E79" s="7"/>
    </row>
    <row r="80" spans="1:5" ht="15" hidden="1">
      <c r="A80" s="56" t="s">
        <v>564</v>
      </c>
      <c r="B80" s="27"/>
      <c r="C80" s="49" t="s">
        <v>511</v>
      </c>
    </row>
    <row r="81" spans="1:4" ht="15">
      <c r="A81" s="57" t="s">
        <v>565</v>
      </c>
      <c r="B81" s="30" t="s">
        <v>29</v>
      </c>
      <c r="C81" s="50" t="s">
        <v>518</v>
      </c>
    </row>
    <row r="82" spans="1:4" ht="15">
      <c r="A82" s="57" t="s">
        <v>566</v>
      </c>
      <c r="B82" s="34" t="str">
        <f>IF($B$34="","","EA")</f>
        <v/>
      </c>
      <c r="C82" s="50" t="s">
        <v>518</v>
      </c>
    </row>
    <row r="83" spans="1:4" ht="15.75" hidden="1">
      <c r="A83" s="99" t="s">
        <v>567</v>
      </c>
      <c r="B83" s="102"/>
      <c r="C83" s="101"/>
    </row>
    <row r="84" spans="1:4" ht="15">
      <c r="A84" s="57" t="s">
        <v>568</v>
      </c>
      <c r="B84" s="33" t="str">
        <f>IF('Vendor Form'!$B$40="Choose from drop down (请从下拉菜单中选择)","",'Vendor Form'!$B$40)</f>
        <v>Choose from drop down</v>
      </c>
      <c r="C84" s="50" t="s">
        <v>518</v>
      </c>
    </row>
    <row r="85" spans="1:4" ht="15" hidden="1">
      <c r="A85" s="56" t="s">
        <v>569</v>
      </c>
      <c r="B85" s="115" t="s">
        <v>508</v>
      </c>
      <c r="C85" s="50" t="s">
        <v>509</v>
      </c>
    </row>
    <row r="86" spans="1:4" ht="15" hidden="1">
      <c r="A86" s="56" t="s">
        <v>1450</v>
      </c>
      <c r="B86" s="111" t="s">
        <v>508</v>
      </c>
      <c r="C86" s="1" t="s">
        <v>509</v>
      </c>
      <c r="D86" s="5"/>
    </row>
    <row r="87" spans="1:4" ht="15" hidden="1">
      <c r="A87" s="56" t="s">
        <v>1451</v>
      </c>
      <c r="B87" s="111"/>
      <c r="C87" s="1" t="s">
        <v>509</v>
      </c>
      <c r="D87" s="5"/>
    </row>
    <row r="88" spans="1:4" ht="15">
      <c r="A88" s="56" t="s">
        <v>961</v>
      </c>
      <c r="B88" s="120" t="str">
        <f>IF(OR(LEFT(B10,1)="c",LEFT(B10,1)="d"),"2 - Delivery Date","")</f>
        <v/>
      </c>
      <c r="C88" s="3" t="s">
        <v>518</v>
      </c>
      <c r="D88" s="5"/>
    </row>
    <row r="89" spans="1:4" ht="15">
      <c r="A89" s="56" t="s">
        <v>962</v>
      </c>
      <c r="B89" s="120" t="str">
        <f>IF(OR(LEFT(B10,1)="c",LEFT(B10,1)="d"),"X","")</f>
        <v/>
      </c>
      <c r="C89" s="3" t="s">
        <v>518</v>
      </c>
      <c r="D89" s="5"/>
    </row>
    <row r="90" spans="1:4" ht="15">
      <c r="A90" s="56" t="s">
        <v>570</v>
      </c>
      <c r="B90" s="33" t="str">
        <f>IF('Vendor Form'!$B$33="","",'Vendor Form'!$B$33)</f>
        <v/>
      </c>
      <c r="C90" s="50" t="s">
        <v>518</v>
      </c>
      <c r="D90" s="5"/>
    </row>
    <row r="91" spans="1:4" ht="15">
      <c r="A91" s="56" t="s">
        <v>571</v>
      </c>
      <c r="B91" s="33" t="str">
        <f>IF('Vendor Form'!$B$34="","",'Vendor Form'!$B$34)</f>
        <v/>
      </c>
      <c r="C91" s="50" t="s">
        <v>518</v>
      </c>
      <c r="D91" s="5"/>
    </row>
    <row r="92" spans="1:4" ht="15">
      <c r="A92" s="63" t="s">
        <v>572</v>
      </c>
      <c r="B92" s="35" t="str">
        <f>IF(OR($B$10="IGAR",$B$10="IGAR - Nouryon Ariba Global"),"Z001","")</f>
        <v/>
      </c>
      <c r="C92" s="64" t="s">
        <v>518</v>
      </c>
      <c r="D92" s="5"/>
    </row>
    <row r="93" spans="1:4" ht="15" hidden="1">
      <c r="A93" s="57" t="s">
        <v>573</v>
      </c>
      <c r="B93" s="32"/>
      <c r="C93" s="50" t="s">
        <v>511</v>
      </c>
      <c r="D93" s="5"/>
    </row>
    <row r="94" spans="1:4" ht="15.75" hidden="1">
      <c r="A94" s="99" t="s">
        <v>574</v>
      </c>
      <c r="B94" s="102"/>
      <c r="C94" s="101"/>
      <c r="D94" s="5"/>
    </row>
    <row r="95" spans="1:4" ht="15" hidden="1">
      <c r="A95" s="56" t="s">
        <v>575</v>
      </c>
      <c r="B95" s="41"/>
      <c r="C95" s="50" t="s">
        <v>528</v>
      </c>
    </row>
    <row r="96" spans="1:4" ht="15" hidden="1">
      <c r="A96" s="56" t="s">
        <v>576</v>
      </c>
      <c r="B96" s="28"/>
      <c r="C96" s="50" t="s">
        <v>528</v>
      </c>
    </row>
    <row r="97" spans="1:3" ht="15" hidden="1">
      <c r="A97" s="57" t="s">
        <v>577</v>
      </c>
      <c r="B97" s="28"/>
      <c r="C97" s="50" t="s">
        <v>528</v>
      </c>
    </row>
    <row r="98" spans="1:3" ht="15" hidden="1">
      <c r="A98" s="56" t="s">
        <v>578</v>
      </c>
      <c r="B98" s="28"/>
      <c r="C98" s="50" t="s">
        <v>528</v>
      </c>
    </row>
    <row r="99" spans="1:3" ht="15" hidden="1">
      <c r="A99" s="56" t="s">
        <v>579</v>
      </c>
      <c r="B99" s="28"/>
      <c r="C99" s="50" t="s">
        <v>528</v>
      </c>
    </row>
    <row r="100" spans="1:3" ht="15" hidden="1">
      <c r="A100" s="57" t="s">
        <v>580</v>
      </c>
      <c r="B100" s="28"/>
      <c r="C100" s="50" t="s">
        <v>528</v>
      </c>
    </row>
    <row r="101" spans="1:3" ht="15" hidden="1">
      <c r="A101" s="56" t="s">
        <v>581</v>
      </c>
      <c r="B101" s="40"/>
      <c r="C101" s="50" t="s">
        <v>528</v>
      </c>
    </row>
    <row r="102" spans="1:3" ht="15.75" hidden="1">
      <c r="A102" s="99" t="s">
        <v>582</v>
      </c>
      <c r="B102" s="102"/>
      <c r="C102" s="101"/>
    </row>
    <row r="103" spans="1:3" ht="15" hidden="1">
      <c r="A103" s="56" t="s">
        <v>583</v>
      </c>
      <c r="B103" s="84"/>
      <c r="C103" s="50" t="s">
        <v>511</v>
      </c>
    </row>
    <row r="104" spans="1:3" ht="15" hidden="1">
      <c r="A104" s="56" t="s">
        <v>584</v>
      </c>
      <c r="B104" s="84"/>
      <c r="C104" s="50" t="s">
        <v>511</v>
      </c>
    </row>
    <row r="105" spans="1:3" ht="15" hidden="1">
      <c r="A105" s="56" t="s">
        <v>585</v>
      </c>
      <c r="B105" s="84"/>
      <c r="C105" s="50" t="s">
        <v>511</v>
      </c>
    </row>
    <row r="106" spans="1:3" ht="15" hidden="1">
      <c r="A106" s="56" t="s">
        <v>586</v>
      </c>
      <c r="B106" s="32" t="s">
        <v>508</v>
      </c>
      <c r="C106" s="50" t="s">
        <v>511</v>
      </c>
    </row>
    <row r="107" spans="1:3" ht="15.75" hidden="1">
      <c r="A107" s="99" t="s">
        <v>587</v>
      </c>
      <c r="B107" s="103"/>
      <c r="C107" s="101"/>
    </row>
    <row r="108" spans="1:3" ht="15">
      <c r="A108" s="60" t="s">
        <v>504</v>
      </c>
      <c r="B108" s="53" t="str">
        <f>IF('Vendor Form'!$B$53="","",'Vendor Form'!$B$53)</f>
        <v/>
      </c>
      <c r="C108" s="50" t="s">
        <v>518</v>
      </c>
    </row>
    <row r="109" spans="1:3" ht="15">
      <c r="A109" s="20"/>
      <c r="B109" s="54" t="str">
        <f>IF('Vendor Form'!$B$54="","",'Vendor Form'!$B$54)</f>
        <v/>
      </c>
      <c r="C109" s="50" t="s">
        <v>518</v>
      </c>
    </row>
    <row r="110" spans="1:3" ht="15">
      <c r="A110" s="20"/>
      <c r="B110" s="54" t="str">
        <f>IF('Vendor Form'!$B$55="","",'Vendor Form'!$B$55)</f>
        <v/>
      </c>
      <c r="C110" s="50" t="s">
        <v>518</v>
      </c>
    </row>
    <row r="111" spans="1:3" ht="15">
      <c r="B111" s="55"/>
      <c r="C111" s="50" t="s">
        <v>518</v>
      </c>
    </row>
    <row r="112" spans="1:3">
      <c r="C112" s="51"/>
    </row>
    <row r="113" spans="3:3">
      <c r="C113" s="51"/>
    </row>
    <row r="114" spans="3:3">
      <c r="C114" s="51"/>
    </row>
    <row r="115" spans="3:3">
      <c r="C115" s="51"/>
    </row>
    <row r="116" spans="3:3">
      <c r="C116" s="51"/>
    </row>
    <row r="117" spans="3:3">
      <c r="C117" s="51"/>
    </row>
    <row r="118" spans="3:3">
      <c r="C118" s="51"/>
    </row>
    <row r="119" spans="3:3">
      <c r="C119" s="51"/>
    </row>
    <row r="120" spans="3:3">
      <c r="C120" s="51"/>
    </row>
    <row r="121" spans="3:3">
      <c r="C121" s="51"/>
    </row>
    <row r="122" spans="3:3">
      <c r="C122" s="51"/>
    </row>
    <row r="123" spans="3:3">
      <c r="C123" s="51"/>
    </row>
    <row r="124" spans="3:3">
      <c r="C124" s="51"/>
    </row>
  </sheetData>
  <sheetProtection autoFilter="0"/>
  <autoFilter ref="A4:C111" xr:uid="{C88366A3-5536-4FC0-9639-76D352F35278}">
    <filterColumn colId="2">
      <filters>
        <filter val="Automatic"/>
      </filters>
    </filterColumn>
  </autoFilter>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5">
        <x14:dataValidation type="list" allowBlank="1" showInputMessage="1" showErrorMessage="1" xr:uid="{A5ADDA27-F3F5-4C36-A52C-A2BF5F155E49}">
          <x14:formula1>
            <xm:f>'Drop down list'!$X$2:$X$4</xm:f>
          </x14:formula1>
          <xm:sqref>B93:B94 B106</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list'!$Q$2:$Q$5</xm:f>
          </x14:formula1>
          <xm:sqref>B26</xm:sqref>
        </x14:dataValidation>
        <x14:dataValidation type="list" allowBlank="1" showInputMessage="1" xr:uid="{B531885C-8E6F-466F-8229-7E2E1D9C8BE2}">
          <x14:formula1>
            <xm:f>'Drop down list'!$Z$2:$Z$5</xm:f>
          </x14:formula1>
          <xm:sqref>B73</xm:sqref>
        </x14:dataValidation>
        <x14:dataValidation type="list" allowBlank="1" showInputMessage="1" xr:uid="{E66CD016-85F8-4D8F-AA24-31C35A4CFD28}">
          <x14:formula1>
            <xm:f>'Drop down list'!$A$2:$A$13</xm:f>
          </x14:formula1>
          <xm:sqref>B6:B7</xm:sqref>
        </x14:dataValidation>
        <x14:dataValidation type="list" allowBlank="1" showInputMessage="1" showErrorMessage="1" xr:uid="{BFB923D7-253F-4B7E-AD32-1569D524CF62}">
          <x14:formula1>
            <xm:f>'Drop down list'!$H$2:$H$20</xm:f>
          </x14:formula1>
          <xm:sqref>B11</xm:sqref>
        </x14:dataValidation>
        <x14:dataValidation type="list" allowBlank="1" showInputMessage="1" showErrorMessage="1" xr:uid="{FB148652-BC7F-422A-9928-37D71E375367}">
          <x14:formula1>
            <xm:f>'Drop down list'!$O$2:$O$5</xm:f>
          </x14:formula1>
          <xm:sqref>B35</xm:sqref>
        </x14:dataValidation>
        <x14:dataValidation type="list" allowBlank="1" showInputMessage="1" showErrorMessage="1" xr:uid="{78004C92-B78B-4D67-A43C-798E86FA986A}">
          <x14:formula1>
            <xm:f>'Drop down list'!$J$2:$J$4</xm:f>
          </x14:formula1>
          <xm:sqref>B9</xm:sqref>
        </x14:dataValidation>
        <x14:dataValidation type="list" allowBlank="1" showInputMessage="1" showErrorMessage="1" xr:uid="{DF90A9EB-9C7D-4803-8EB3-08094D10C28F}">
          <x14:formula1>
            <xm:f>'Drop down list'!$R$3:$R$4</xm:f>
          </x14:formula1>
          <xm:sqref>B37</xm:sqref>
        </x14:dataValidation>
        <x14:dataValidation type="list" allowBlank="1" showInputMessage="1" xr:uid="{8E3F313C-E318-4177-A635-A255DECF504D}">
          <x14:formula1>
            <xm:f>'Drop down list'!$S$2:$S$18</xm:f>
          </x14:formula1>
          <xm:sqref>B78</xm:sqref>
        </x14:dataValidation>
        <x14:dataValidation type="list" allowBlank="1" showInputMessage="1" showErrorMessage="1" xr:uid="{F55B178F-EA20-4187-BF64-2E9544E4D184}">
          <x14:formula1>
            <xm:f>'Drop down list'!$P$2:$P$216</xm:f>
          </x14:formula1>
          <xm:sqref>B54</xm:sqref>
        </x14:dataValidation>
        <x14:dataValidation type="list" allowBlank="1" showInputMessage="1" xr:uid="{1F34AFEA-6D13-4ADB-8F2C-1A630224861D}">
          <x14:formula1>
            <xm:f>'Drop down list'!$G$2:$G$31</xm:f>
          </x14:formula1>
          <xm:sqref>B10</xm:sqref>
        </x14:dataValidation>
        <x14:dataValidation type="list" allowBlank="1" showInputMessage="1" xr:uid="{0BBBA9A7-6F0E-4FD2-9599-69A8738B0E26}">
          <x14:formula1>
            <xm:f>'Drop down list'!$I$2:$I$69</xm:f>
          </x14:formula1>
          <xm:sqref>B12</xm:sqref>
        </x14:dataValidation>
        <x14:dataValidation type="list" allowBlank="1" showInputMessage="1" showErrorMessage="1" xr:uid="{0A903792-E5FC-4A26-9446-8E25CE00DCE3}">
          <x14:formula1>
            <xm:f>'Drop down list'!$V$2:$V$14</xm:f>
          </x14:formula1>
          <xm:sqref>B86</xm:sqref>
        </x14:dataValidation>
        <x14:dataValidation type="list" allowBlank="1" showInputMessage="1" showErrorMessage="1" errorTitle="Choose from drop down" error="Choose from drop down" xr:uid="{77F331C9-71EB-4394-8F9E-AE522AA27387}">
          <x14:formula1>
            <xm:f>'Drop down list'!$S$2:$S$25</xm:f>
          </x14:formula1>
          <xm:sqref>B85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469"/>
  <sheetViews>
    <sheetView topLeftCell="N1" workbookViewId="0">
      <selection activeCell="Q14" sqref="Q14"/>
    </sheetView>
  </sheetViews>
  <sheetFormatPr defaultColWidth="9.28515625" defaultRowHeight="12.75"/>
  <cols>
    <col min="1" max="1" width="26.5703125" style="3" customWidth="1"/>
    <col min="2" max="2" width="41.7109375" style="3" customWidth="1"/>
    <col min="3" max="3" width="23.28515625" style="3" customWidth="1"/>
    <col min="4" max="4" width="29.28515625" style="3" customWidth="1"/>
    <col min="5" max="5" width="26.7109375" style="3" customWidth="1"/>
    <col min="6" max="6" width="20.7109375" style="3" bestFit="1" customWidth="1"/>
    <col min="7" max="7" width="37.42578125" style="3" customWidth="1"/>
    <col min="8" max="8" width="41.5703125" style="3" bestFit="1" customWidth="1"/>
    <col min="9" max="9" width="21.42578125" style="3" bestFit="1" customWidth="1"/>
    <col min="10" max="10" width="33.5703125" style="3" customWidth="1"/>
    <col min="11" max="11" width="44.28515625" style="3" customWidth="1"/>
    <col min="12" max="12" width="25.28515625" style="3" customWidth="1"/>
    <col min="13" max="13" width="35.5703125" style="3" bestFit="1" customWidth="1"/>
    <col min="14" max="14" width="38.7109375" style="3" bestFit="1" customWidth="1"/>
    <col min="15" max="15" width="15.28515625" style="3" bestFit="1" customWidth="1"/>
    <col min="16" max="16" width="26.5703125" style="3" bestFit="1" customWidth="1"/>
    <col min="17" max="17" width="38.5703125" style="3" bestFit="1" customWidth="1"/>
    <col min="18" max="18" width="25.7109375" style="3" bestFit="1" customWidth="1"/>
    <col min="19" max="19" width="59.7109375" style="3" bestFit="1" customWidth="1"/>
    <col min="20" max="20" width="20.28515625" style="3" bestFit="1" customWidth="1"/>
    <col min="21" max="21" width="38.7109375" style="3" bestFit="1" customWidth="1"/>
    <col min="22" max="22" width="32.28515625" style="3" bestFit="1" customWidth="1"/>
    <col min="23" max="23" width="32.28515625" style="3" customWidth="1"/>
    <col min="24" max="24" width="20.28515625" style="3" bestFit="1" customWidth="1"/>
    <col min="25" max="25" width="59.5703125" style="3" bestFit="1" customWidth="1"/>
    <col min="26" max="26" width="32.28515625" style="3" bestFit="1" customWidth="1"/>
    <col min="27" max="27" width="39.7109375" style="3" bestFit="1" customWidth="1"/>
    <col min="28" max="16384" width="9.28515625" style="3"/>
  </cols>
  <sheetData>
    <row r="1" spans="1:27">
      <c r="A1" s="4" t="s">
        <v>0</v>
      </c>
      <c r="B1" s="4" t="s">
        <v>605</v>
      </c>
      <c r="C1" s="97" t="s">
        <v>1</v>
      </c>
      <c r="D1" s="4" t="s">
        <v>2</v>
      </c>
      <c r="E1" s="97" t="s">
        <v>3</v>
      </c>
      <c r="F1" s="97" t="s">
        <v>4</v>
      </c>
      <c r="G1" s="80" t="s">
        <v>660</v>
      </c>
      <c r="H1" s="44" t="s">
        <v>514</v>
      </c>
      <c r="I1" s="44" t="s">
        <v>5</v>
      </c>
      <c r="J1" s="4" t="s">
        <v>977</v>
      </c>
      <c r="K1" s="18" t="s">
        <v>6</v>
      </c>
      <c r="L1" s="17" t="s">
        <v>7</v>
      </c>
      <c r="M1" s="17" t="s">
        <v>8</v>
      </c>
      <c r="N1" s="16" t="s">
        <v>9</v>
      </c>
      <c r="O1" s="15" t="s">
        <v>10</v>
      </c>
      <c r="P1" s="4" t="s">
        <v>547</v>
      </c>
      <c r="Q1" s="4" t="s">
        <v>11</v>
      </c>
      <c r="R1" s="44" t="s">
        <v>12</v>
      </c>
      <c r="S1" s="4" t="s">
        <v>13</v>
      </c>
      <c r="T1" s="4" t="s">
        <v>14</v>
      </c>
      <c r="U1" s="4" t="s">
        <v>15</v>
      </c>
      <c r="V1" s="4" t="s">
        <v>980</v>
      </c>
      <c r="W1" s="4" t="s">
        <v>981</v>
      </c>
      <c r="X1" s="4" t="s">
        <v>16</v>
      </c>
      <c r="Y1" s="4" t="s">
        <v>17</v>
      </c>
      <c r="Z1" s="4" t="s">
        <v>560</v>
      </c>
      <c r="AA1" s="4" t="s">
        <v>626</v>
      </c>
    </row>
    <row r="2" spans="1:27" s="45" customFormat="1">
      <c r="A2" s="11" t="s">
        <v>18</v>
      </c>
      <c r="B2" s="12" t="s">
        <v>508</v>
      </c>
      <c r="C2" s="11" t="s">
        <v>18</v>
      </c>
      <c r="D2" s="11" t="s">
        <v>18</v>
      </c>
      <c r="E2" s="58" t="s">
        <v>19</v>
      </c>
      <c r="F2" s="11" t="s">
        <v>18</v>
      </c>
      <c r="G2" s="12" t="s">
        <v>964</v>
      </c>
      <c r="H2" s="12" t="s">
        <v>19</v>
      </c>
      <c r="I2" s="12" t="s">
        <v>19</v>
      </c>
      <c r="J2" s="12" t="s">
        <v>964</v>
      </c>
      <c r="K2" s="12"/>
      <c r="L2" s="12"/>
      <c r="M2" s="12" t="s">
        <v>19</v>
      </c>
      <c r="N2" s="12" t="s">
        <v>508</v>
      </c>
      <c r="O2" s="58" t="s">
        <v>19</v>
      </c>
      <c r="P2" s="58" t="s">
        <v>508</v>
      </c>
      <c r="R2" s="93"/>
      <c r="S2" s="12" t="s">
        <v>19</v>
      </c>
      <c r="T2" s="12" t="s">
        <v>19</v>
      </c>
      <c r="U2" s="12" t="s">
        <v>508</v>
      </c>
      <c r="V2" s="12" t="s">
        <v>508</v>
      </c>
      <c r="W2" s="12" t="s">
        <v>508</v>
      </c>
      <c r="X2" s="12" t="s">
        <v>19</v>
      </c>
      <c r="Y2" s="11" t="s">
        <v>19</v>
      </c>
      <c r="Z2" s="12" t="s">
        <v>19</v>
      </c>
      <c r="AA2" s="12" t="s">
        <v>508</v>
      </c>
    </row>
    <row r="3" spans="1:27">
      <c r="A3" s="11" t="s">
        <v>588</v>
      </c>
      <c r="B3" s="11" t="s">
        <v>606</v>
      </c>
      <c r="C3" s="11" t="s">
        <v>661</v>
      </c>
      <c r="D3" s="11" t="s">
        <v>662</v>
      </c>
      <c r="E3" s="11" t="s">
        <v>663</v>
      </c>
      <c r="F3" s="11" t="s">
        <v>664</v>
      </c>
      <c r="G3" s="79" t="s">
        <v>164</v>
      </c>
      <c r="H3" s="12" t="s">
        <v>24</v>
      </c>
      <c r="I3" s="14" t="s">
        <v>62</v>
      </c>
      <c r="J3" s="11" t="s">
        <v>978</v>
      </c>
      <c r="K3" s="14" t="s">
        <v>25</v>
      </c>
      <c r="L3" s="11" t="s">
        <v>26</v>
      </c>
      <c r="M3" s="12" t="s">
        <v>62</v>
      </c>
      <c r="N3" s="11" t="s">
        <v>856</v>
      </c>
      <c r="O3" s="58" t="s">
        <v>20</v>
      </c>
      <c r="P3" s="58" t="s">
        <v>623</v>
      </c>
      <c r="Q3" s="12" t="s">
        <v>19</v>
      </c>
      <c r="R3" s="94" t="s">
        <v>19</v>
      </c>
      <c r="S3" s="11" t="s">
        <v>28</v>
      </c>
      <c r="T3" s="14" t="s">
        <v>29</v>
      </c>
      <c r="U3" s="12" t="s">
        <v>30</v>
      </c>
      <c r="V3" s="11" t="s">
        <v>44</v>
      </c>
      <c r="W3" s="11" t="s">
        <v>982</v>
      </c>
      <c r="X3" s="11" t="s">
        <v>31</v>
      </c>
      <c r="Y3" s="11" t="s">
        <v>32</v>
      </c>
      <c r="Z3" s="11" t="s">
        <v>31</v>
      </c>
      <c r="AA3" s="58" t="s">
        <v>854</v>
      </c>
    </row>
    <row r="4" spans="1:27" ht="13.5">
      <c r="A4" s="11" t="s">
        <v>617</v>
      </c>
      <c r="B4" s="11" t="s">
        <v>607</v>
      </c>
      <c r="C4" s="11" t="s">
        <v>665</v>
      </c>
      <c r="D4" s="11" t="s">
        <v>21</v>
      </c>
      <c r="E4" s="11" t="s">
        <v>666</v>
      </c>
      <c r="F4" s="11" t="s">
        <v>667</v>
      </c>
      <c r="G4" s="13" t="s">
        <v>745</v>
      </c>
      <c r="H4" s="12" t="s">
        <v>37</v>
      </c>
      <c r="I4" s="14" t="s">
        <v>70</v>
      </c>
      <c r="J4" s="11" t="s">
        <v>847</v>
      </c>
      <c r="K4" s="14" t="s">
        <v>25</v>
      </c>
      <c r="L4" s="11" t="s">
        <v>38</v>
      </c>
      <c r="M4" s="12" t="s">
        <v>70</v>
      </c>
      <c r="N4" s="36" t="s">
        <v>870</v>
      </c>
      <c r="O4" s="11" t="s">
        <v>27</v>
      </c>
      <c r="P4" s="58" t="s">
        <v>624</v>
      </c>
      <c r="Q4" s="14" t="s">
        <v>40</v>
      </c>
      <c r="R4" s="95" t="s">
        <v>858</v>
      </c>
      <c r="S4" s="11" t="s">
        <v>41</v>
      </c>
      <c r="T4" s="14" t="s">
        <v>42</v>
      </c>
      <c r="U4" s="12" t="s">
        <v>43</v>
      </c>
      <c r="V4" s="11" t="s">
        <v>57</v>
      </c>
      <c r="W4" s="11" t="s">
        <v>983</v>
      </c>
      <c r="X4" s="11" t="s">
        <v>45</v>
      </c>
      <c r="Y4" s="11" t="s">
        <v>848</v>
      </c>
      <c r="Z4" s="11" t="s">
        <v>45</v>
      </c>
      <c r="AA4" s="58" t="s">
        <v>855</v>
      </c>
    </row>
    <row r="5" spans="1:27">
      <c r="A5" s="11" t="s">
        <v>589</v>
      </c>
      <c r="B5" s="11" t="s">
        <v>528</v>
      </c>
      <c r="C5" s="11" t="s">
        <v>669</v>
      </c>
      <c r="D5" s="11" t="s">
        <v>670</v>
      </c>
      <c r="E5" s="11" t="s">
        <v>671</v>
      </c>
      <c r="F5" s="11" t="s">
        <v>672</v>
      </c>
      <c r="G5" s="13" t="s">
        <v>110</v>
      </c>
      <c r="H5" s="12" t="s">
        <v>50</v>
      </c>
      <c r="I5" s="14" t="s">
        <v>77</v>
      </c>
      <c r="J5" s="11"/>
      <c r="K5" s="14" t="s">
        <v>51</v>
      </c>
      <c r="L5" s="11" t="s">
        <v>52</v>
      </c>
      <c r="M5" s="12" t="s">
        <v>77</v>
      </c>
      <c r="N5" s="11"/>
      <c r="O5" s="11" t="s">
        <v>39</v>
      </c>
      <c r="P5" s="58" t="s">
        <v>625</v>
      </c>
      <c r="Q5" s="14" t="s">
        <v>53</v>
      </c>
      <c r="R5" s="95"/>
      <c r="S5" s="11" t="s">
        <v>54</v>
      </c>
      <c r="T5" s="14" t="s">
        <v>55</v>
      </c>
      <c r="U5" s="12" t="s">
        <v>56</v>
      </c>
      <c r="V5" s="11" t="s">
        <v>65</v>
      </c>
      <c r="W5" s="11" t="s">
        <v>984</v>
      </c>
      <c r="X5" s="11"/>
      <c r="Y5" s="11" t="s">
        <v>849</v>
      </c>
      <c r="Z5" s="11" t="s">
        <v>528</v>
      </c>
    </row>
    <row r="6" spans="1:27">
      <c r="A6" s="11" t="s">
        <v>590</v>
      </c>
      <c r="B6" s="11"/>
      <c r="C6" s="11" t="s">
        <v>673</v>
      </c>
      <c r="D6" s="11" t="s">
        <v>674</v>
      </c>
      <c r="E6" s="11" t="s">
        <v>675</v>
      </c>
      <c r="F6" s="11" t="s">
        <v>676</v>
      </c>
      <c r="G6" s="13" t="s">
        <v>78</v>
      </c>
      <c r="H6" s="12" t="s">
        <v>61</v>
      </c>
      <c r="I6" s="14" t="s">
        <v>82</v>
      </c>
      <c r="J6" s="11"/>
      <c r="K6" s="14" t="s">
        <v>68</v>
      </c>
      <c r="L6" s="11" t="s">
        <v>69</v>
      </c>
      <c r="M6" s="12" t="s">
        <v>82</v>
      </c>
      <c r="N6" s="11"/>
      <c r="O6" s="11"/>
      <c r="P6" s="58" t="s">
        <v>846</v>
      </c>
      <c r="Q6" s="11"/>
      <c r="R6" s="95"/>
      <c r="S6" s="11" t="s">
        <v>63</v>
      </c>
      <c r="T6" s="14" t="s">
        <v>959</v>
      </c>
      <c r="U6" s="12" t="s">
        <v>64</v>
      </c>
      <c r="V6" s="11" t="s">
        <v>74</v>
      </c>
      <c r="W6" s="11" t="s">
        <v>985</v>
      </c>
      <c r="X6" s="11"/>
      <c r="Y6" s="11" t="s">
        <v>592</v>
      </c>
      <c r="Z6" s="11"/>
    </row>
    <row r="7" spans="1:27">
      <c r="A7" s="11" t="s">
        <v>591</v>
      </c>
      <c r="B7" s="11"/>
      <c r="C7" s="11" t="s">
        <v>677</v>
      </c>
      <c r="D7" s="11" t="s">
        <v>678</v>
      </c>
      <c r="E7" s="11" t="s">
        <v>679</v>
      </c>
      <c r="F7" s="11" t="s">
        <v>680</v>
      </c>
      <c r="G7" s="13" t="s">
        <v>71</v>
      </c>
      <c r="H7" s="12" t="s">
        <v>67</v>
      </c>
      <c r="I7" s="14" t="s">
        <v>89</v>
      </c>
      <c r="J7" s="11"/>
      <c r="K7" s="14"/>
      <c r="L7" s="11"/>
      <c r="M7" s="12" t="s">
        <v>89</v>
      </c>
      <c r="N7" s="11"/>
      <c r="O7" s="11"/>
      <c r="P7" s="58" t="s">
        <v>850</v>
      </c>
      <c r="Q7" s="11"/>
      <c r="R7" s="95"/>
      <c r="S7" s="11" t="s">
        <v>72</v>
      </c>
      <c r="T7" s="11"/>
      <c r="U7" s="12" t="s">
        <v>73</v>
      </c>
      <c r="V7" s="11" t="s">
        <v>86</v>
      </c>
      <c r="W7" s="11" t="s">
        <v>986</v>
      </c>
      <c r="X7" s="11"/>
      <c r="Y7" s="11" t="s">
        <v>593</v>
      </c>
      <c r="Z7" s="11"/>
    </row>
    <row r="8" spans="1:27">
      <c r="A8" s="11" t="s">
        <v>618</v>
      </c>
      <c r="B8" s="11"/>
      <c r="C8" s="11" t="s">
        <v>681</v>
      </c>
      <c r="D8" s="11" t="s">
        <v>682</v>
      </c>
      <c r="E8" s="11" t="s">
        <v>36</v>
      </c>
      <c r="F8" s="11" t="s">
        <v>663</v>
      </c>
      <c r="G8" s="13" t="s">
        <v>90</v>
      </c>
      <c r="H8" s="12" t="s">
        <v>965</v>
      </c>
      <c r="I8" s="14" t="s">
        <v>96</v>
      </c>
      <c r="J8" s="11"/>
      <c r="K8" s="11"/>
      <c r="L8" s="11"/>
      <c r="M8" s="12" t="s">
        <v>96</v>
      </c>
      <c r="N8" s="11"/>
      <c r="O8" s="11"/>
      <c r="P8" s="58" t="s">
        <v>170</v>
      </c>
      <c r="Q8" s="11"/>
      <c r="R8" s="11"/>
      <c r="S8" s="11" t="s">
        <v>79</v>
      </c>
      <c r="T8" s="11"/>
      <c r="U8" s="12" t="s">
        <v>80</v>
      </c>
      <c r="V8" s="11" t="s">
        <v>987</v>
      </c>
      <c r="W8" s="11" t="s">
        <v>988</v>
      </c>
      <c r="X8" s="11"/>
      <c r="Y8" s="11" t="s">
        <v>594</v>
      </c>
      <c r="Z8" s="11"/>
    </row>
    <row r="9" spans="1:27">
      <c r="A9" s="11" t="s">
        <v>46</v>
      </c>
      <c r="B9" s="11"/>
      <c r="C9" s="11" t="s">
        <v>683</v>
      </c>
      <c r="D9" s="11" t="s">
        <v>34</v>
      </c>
      <c r="E9" s="11" t="s">
        <v>684</v>
      </c>
      <c r="F9" s="11" t="s">
        <v>685</v>
      </c>
      <c r="G9" s="13" t="s">
        <v>83</v>
      </c>
      <c r="H9" s="12" t="s">
        <v>857</v>
      </c>
      <c r="I9" s="14" t="s">
        <v>103</v>
      </c>
      <c r="J9" s="11"/>
      <c r="K9" s="11"/>
      <c r="L9" s="11"/>
      <c r="M9" s="12" t="s">
        <v>103</v>
      </c>
      <c r="N9" s="11"/>
      <c r="O9" s="11"/>
      <c r="P9" s="58" t="s">
        <v>174</v>
      </c>
      <c r="Q9" s="11"/>
      <c r="R9" s="11"/>
      <c r="S9" s="11" t="s">
        <v>84</v>
      </c>
      <c r="T9" s="11"/>
      <c r="U9" s="12" t="s">
        <v>85</v>
      </c>
      <c r="V9" s="11" t="s">
        <v>93</v>
      </c>
      <c r="W9" s="11" t="s">
        <v>989</v>
      </c>
      <c r="X9" s="11"/>
      <c r="Y9" s="11" t="s">
        <v>595</v>
      </c>
      <c r="Z9" s="11"/>
    </row>
    <row r="10" spans="1:27" ht="13.5">
      <c r="A10" s="11" t="s">
        <v>58</v>
      </c>
      <c r="B10" s="11"/>
      <c r="C10" s="11" t="s">
        <v>33</v>
      </c>
      <c r="D10" s="11" t="s">
        <v>686</v>
      </c>
      <c r="E10" s="11" t="s">
        <v>687</v>
      </c>
      <c r="F10" s="11" t="s">
        <v>688</v>
      </c>
      <c r="G10" s="13" t="s">
        <v>97</v>
      </c>
      <c r="H10" s="12" t="s">
        <v>95</v>
      </c>
      <c r="I10" s="14" t="s">
        <v>109</v>
      </c>
      <c r="J10" s="36"/>
      <c r="K10" s="11"/>
      <c r="L10" s="11"/>
      <c r="M10" s="12" t="s">
        <v>109</v>
      </c>
      <c r="N10" s="11"/>
      <c r="O10" s="11"/>
      <c r="P10" s="58" t="s">
        <v>948</v>
      </c>
      <c r="Q10" s="11"/>
      <c r="R10" s="11"/>
      <c r="S10" s="11" t="s">
        <v>91</v>
      </c>
      <c r="T10" s="11"/>
      <c r="U10" s="12" t="s">
        <v>92</v>
      </c>
      <c r="V10" s="11" t="s">
        <v>123</v>
      </c>
      <c r="W10" s="11" t="s">
        <v>990</v>
      </c>
      <c r="X10" s="11"/>
      <c r="Y10" s="11" t="s">
        <v>596</v>
      </c>
      <c r="Z10" s="11"/>
    </row>
    <row r="11" spans="1:27">
      <c r="A11" s="11" t="s">
        <v>868</v>
      </c>
      <c r="B11" s="11"/>
      <c r="C11" s="11" t="s">
        <v>689</v>
      </c>
      <c r="D11" s="11" t="s">
        <v>690</v>
      </c>
      <c r="E11" s="11" t="s">
        <v>22</v>
      </c>
      <c r="F11" s="11" t="s">
        <v>23</v>
      </c>
      <c r="G11" s="13" t="s">
        <v>130</v>
      </c>
      <c r="H11" s="12" t="s">
        <v>102</v>
      </c>
      <c r="I11" s="14" t="s">
        <v>114</v>
      </c>
      <c r="J11" s="11"/>
      <c r="K11" s="11"/>
      <c r="L11" s="11"/>
      <c r="M11" s="12" t="s">
        <v>114</v>
      </c>
      <c r="N11" s="11"/>
      <c r="O11" s="11"/>
      <c r="P11" s="58" t="s">
        <v>949</v>
      </c>
      <c r="Q11" s="11"/>
      <c r="R11" s="11"/>
      <c r="S11" s="11" t="s">
        <v>98</v>
      </c>
      <c r="T11" s="11"/>
      <c r="U11" s="12" t="s">
        <v>99</v>
      </c>
      <c r="V11" s="11" t="s">
        <v>128</v>
      </c>
      <c r="W11" s="11" t="s">
        <v>991</v>
      </c>
      <c r="X11" s="11"/>
      <c r="Y11" s="11" t="s">
        <v>597</v>
      </c>
      <c r="Z11" s="11"/>
    </row>
    <row r="12" spans="1:27">
      <c r="A12" s="11" t="s">
        <v>869</v>
      </c>
      <c r="B12" s="11"/>
      <c r="C12" s="11" t="s">
        <v>691</v>
      </c>
      <c r="D12" s="11" t="s">
        <v>692</v>
      </c>
      <c r="E12" s="11" t="s">
        <v>693</v>
      </c>
      <c r="F12" s="11" t="s">
        <v>694</v>
      </c>
      <c r="G12" s="13" t="s">
        <v>120</v>
      </c>
      <c r="H12" s="12" t="s">
        <v>108</v>
      </c>
      <c r="I12" s="14" t="s">
        <v>119</v>
      </c>
      <c r="J12" s="11"/>
      <c r="K12" s="11"/>
      <c r="L12" s="11"/>
      <c r="M12" s="12" t="s">
        <v>119</v>
      </c>
      <c r="N12" s="11"/>
      <c r="O12" s="11"/>
      <c r="P12" s="58" t="s">
        <v>183</v>
      </c>
      <c r="Q12" s="11"/>
      <c r="R12" s="11"/>
      <c r="S12" s="11" t="s">
        <v>104</v>
      </c>
      <c r="T12" s="11"/>
      <c r="U12" s="12" t="s">
        <v>105</v>
      </c>
      <c r="V12" s="11" t="s">
        <v>133</v>
      </c>
      <c r="W12" s="11" t="s">
        <v>992</v>
      </c>
      <c r="X12" s="11"/>
      <c r="Y12" s="11" t="s">
        <v>598</v>
      </c>
      <c r="Z12" s="11"/>
    </row>
    <row r="13" spans="1:27">
      <c r="A13" s="11" t="s">
        <v>619</v>
      </c>
      <c r="B13" s="11"/>
      <c r="C13" s="11" t="s">
        <v>695</v>
      </c>
      <c r="D13" s="11" t="s">
        <v>696</v>
      </c>
      <c r="E13" s="11" t="s">
        <v>35</v>
      </c>
      <c r="F13" s="11" t="s">
        <v>666</v>
      </c>
      <c r="G13" s="13" t="s">
        <v>140</v>
      </c>
      <c r="H13" s="12" t="s">
        <v>113</v>
      </c>
      <c r="I13" s="14" t="s">
        <v>125</v>
      </c>
      <c r="J13" s="11"/>
      <c r="K13" s="11"/>
      <c r="L13" s="11"/>
      <c r="M13" s="12" t="s">
        <v>125</v>
      </c>
      <c r="N13" s="11"/>
      <c r="O13" s="11"/>
      <c r="P13" s="58" t="s">
        <v>186</v>
      </c>
      <c r="Q13" s="11"/>
      <c r="R13" s="11"/>
      <c r="S13" s="11" t="s">
        <v>115</v>
      </c>
      <c r="T13" s="11"/>
      <c r="U13" s="12" t="s">
        <v>111</v>
      </c>
      <c r="V13" s="11" t="s">
        <v>156</v>
      </c>
      <c r="W13" s="11" t="s">
        <v>993</v>
      </c>
      <c r="X13" s="11"/>
      <c r="Y13" s="11" t="s">
        <v>599</v>
      </c>
      <c r="Z13" s="11"/>
    </row>
    <row r="14" spans="1:27">
      <c r="A14" s="11"/>
      <c r="B14" s="11"/>
      <c r="C14" s="11" t="s">
        <v>697</v>
      </c>
      <c r="D14" s="11" t="s">
        <v>698</v>
      </c>
      <c r="E14" s="11" t="s">
        <v>49</v>
      </c>
      <c r="F14" s="11" t="s">
        <v>699</v>
      </c>
      <c r="G14" s="13" t="s">
        <v>146</v>
      </c>
      <c r="H14" s="12" t="s">
        <v>118</v>
      </c>
      <c r="I14" s="14" t="s">
        <v>967</v>
      </c>
      <c r="J14" s="11"/>
      <c r="K14" s="11"/>
      <c r="L14" s="11"/>
      <c r="M14" s="12" t="s">
        <v>967</v>
      </c>
      <c r="N14" s="11"/>
      <c r="O14" s="11"/>
      <c r="P14" s="58" t="s">
        <v>950</v>
      </c>
      <c r="Q14" s="11"/>
      <c r="R14" s="11"/>
      <c r="S14" s="11" t="s">
        <v>121</v>
      </c>
      <c r="T14" s="11"/>
      <c r="U14" s="12" t="s">
        <v>116</v>
      </c>
      <c r="V14" s="11" t="s">
        <v>159</v>
      </c>
      <c r="W14" s="11" t="s">
        <v>994</v>
      </c>
      <c r="X14" s="11"/>
      <c r="Y14" s="11" t="s">
        <v>600</v>
      </c>
      <c r="Z14" s="11"/>
    </row>
    <row r="15" spans="1:27">
      <c r="A15" s="11"/>
      <c r="B15" s="11"/>
      <c r="C15" s="11" t="s">
        <v>700</v>
      </c>
      <c r="D15" s="11" t="s">
        <v>81</v>
      </c>
      <c r="E15" s="11" t="s">
        <v>701</v>
      </c>
      <c r="F15" s="11" t="s">
        <v>702</v>
      </c>
      <c r="G15" s="13" t="s">
        <v>149</v>
      </c>
      <c r="H15" s="12" t="s">
        <v>966</v>
      </c>
      <c r="I15" s="14" t="s">
        <v>135</v>
      </c>
      <c r="J15" s="11"/>
      <c r="K15" s="11"/>
      <c r="L15" s="11"/>
      <c r="M15" s="12" t="s">
        <v>135</v>
      </c>
      <c r="N15" s="11"/>
      <c r="O15" s="11"/>
      <c r="P15" s="58" t="s">
        <v>191</v>
      </c>
      <c r="Q15" s="11"/>
      <c r="R15" s="11"/>
      <c r="S15" s="11" t="s">
        <v>126</v>
      </c>
      <c r="T15" s="11"/>
      <c r="U15" s="12" t="s">
        <v>122</v>
      </c>
      <c r="V15" s="11"/>
      <c r="W15" s="11" t="s">
        <v>995</v>
      </c>
      <c r="X15" s="11"/>
      <c r="Y15" s="11" t="s">
        <v>601</v>
      </c>
      <c r="Z15" s="11"/>
    </row>
    <row r="16" spans="1:27">
      <c r="A16" s="11"/>
      <c r="B16" s="11"/>
      <c r="C16" s="11" t="s">
        <v>703</v>
      </c>
      <c r="D16" s="11" t="s">
        <v>48</v>
      </c>
      <c r="E16" s="11" t="s">
        <v>704</v>
      </c>
      <c r="F16" s="11" t="s">
        <v>671</v>
      </c>
      <c r="G16" s="13" t="s">
        <v>154</v>
      </c>
      <c r="H16" s="12" t="s">
        <v>129</v>
      </c>
      <c r="I16" s="14" t="s">
        <v>139</v>
      </c>
      <c r="J16" s="11"/>
      <c r="K16" s="11"/>
      <c r="L16" s="11"/>
      <c r="M16" s="12" t="s">
        <v>139</v>
      </c>
      <c r="N16" s="11"/>
      <c r="O16" s="11"/>
      <c r="P16" s="58" t="s">
        <v>195</v>
      </c>
      <c r="Q16" s="11"/>
      <c r="R16" s="11"/>
      <c r="S16" s="11" t="s">
        <v>131</v>
      </c>
      <c r="T16" s="11"/>
      <c r="U16" s="12" t="s">
        <v>127</v>
      </c>
      <c r="V16" s="11"/>
      <c r="W16" s="11" t="s">
        <v>996</v>
      </c>
      <c r="X16" s="11"/>
      <c r="Y16" s="11" t="s">
        <v>602</v>
      </c>
      <c r="Z16" s="11"/>
    </row>
    <row r="17" spans="1:26">
      <c r="A17" s="11"/>
      <c r="B17" s="11"/>
      <c r="C17" s="11" t="s">
        <v>705</v>
      </c>
      <c r="D17" s="11" t="s">
        <v>60</v>
      </c>
      <c r="E17" s="11" t="s">
        <v>706</v>
      </c>
      <c r="F17" s="11" t="s">
        <v>707</v>
      </c>
      <c r="G17" s="13" t="s">
        <v>157</v>
      </c>
      <c r="H17" s="12" t="s">
        <v>134</v>
      </c>
      <c r="I17" s="14" t="s">
        <v>145</v>
      </c>
      <c r="J17" s="11"/>
      <c r="K17" s="11"/>
      <c r="L17" s="11"/>
      <c r="M17" s="12" t="s">
        <v>145</v>
      </c>
      <c r="N17" s="11"/>
      <c r="O17" s="11"/>
      <c r="P17" s="58" t="s">
        <v>198</v>
      </c>
      <c r="Q17" s="11"/>
      <c r="R17" s="11"/>
      <c r="S17" s="11" t="s">
        <v>136</v>
      </c>
      <c r="T17" s="11"/>
      <c r="U17" s="12" t="s">
        <v>132</v>
      </c>
      <c r="V17" s="11"/>
      <c r="W17" s="11" t="s">
        <v>997</v>
      </c>
      <c r="X17" s="11"/>
      <c r="Y17" s="11" t="s">
        <v>603</v>
      </c>
      <c r="Z17" s="11"/>
    </row>
    <row r="18" spans="1:26">
      <c r="A18" s="11"/>
      <c r="B18" s="11"/>
      <c r="C18" s="11" t="s">
        <v>708</v>
      </c>
      <c r="D18" s="11" t="s">
        <v>709</v>
      </c>
      <c r="E18" s="11" t="s">
        <v>710</v>
      </c>
      <c r="F18" s="11" t="s">
        <v>711</v>
      </c>
      <c r="G18" s="13" t="s">
        <v>161</v>
      </c>
      <c r="H18" s="12" t="s">
        <v>138</v>
      </c>
      <c r="I18" s="14" t="s">
        <v>148</v>
      </c>
      <c r="J18" s="11"/>
      <c r="K18" s="11"/>
      <c r="L18" s="11"/>
      <c r="M18" s="12" t="s">
        <v>148</v>
      </c>
      <c r="N18" s="11"/>
      <c r="O18" s="11"/>
      <c r="P18" s="58" t="s">
        <v>200</v>
      </c>
      <c r="Q18" s="11"/>
      <c r="R18" s="11"/>
      <c r="S18" s="11" t="s">
        <v>141</v>
      </c>
      <c r="T18" s="11"/>
      <c r="U18" s="12" t="s">
        <v>137</v>
      </c>
      <c r="V18" s="11"/>
      <c r="W18" s="11" t="s">
        <v>998</v>
      </c>
      <c r="X18" s="11"/>
      <c r="Y18" s="11" t="s">
        <v>604</v>
      </c>
      <c r="Z18" s="11"/>
    </row>
    <row r="19" spans="1:26">
      <c r="A19" s="11"/>
      <c r="B19" s="11"/>
      <c r="C19" s="11" t="s">
        <v>712</v>
      </c>
      <c r="D19" s="11" t="s">
        <v>713</v>
      </c>
      <c r="E19" s="11" t="s">
        <v>714</v>
      </c>
      <c r="F19" s="11" t="s">
        <v>715</v>
      </c>
      <c r="G19" s="13" t="s">
        <v>166</v>
      </c>
      <c r="H19" s="12" t="s">
        <v>143</v>
      </c>
      <c r="I19" s="14" t="s">
        <v>151</v>
      </c>
      <c r="J19" s="11"/>
      <c r="K19" s="11"/>
      <c r="L19" s="11"/>
      <c r="M19" s="12" t="s">
        <v>151</v>
      </c>
      <c r="N19" s="11"/>
      <c r="O19" s="11"/>
      <c r="P19" s="58" t="s">
        <v>209</v>
      </c>
      <c r="Q19" s="11"/>
      <c r="R19" s="11"/>
      <c r="S19" s="11" t="s">
        <v>1452</v>
      </c>
      <c r="T19" s="11"/>
      <c r="U19" s="12" t="s">
        <v>142</v>
      </c>
      <c r="V19" s="11"/>
      <c r="W19" s="11" t="s">
        <v>999</v>
      </c>
      <c r="X19" s="11"/>
      <c r="Y19" s="11"/>
      <c r="Z19" s="11"/>
    </row>
    <row r="20" spans="1:26">
      <c r="A20" s="11"/>
      <c r="B20" s="11"/>
      <c r="C20" s="11" t="s">
        <v>716</v>
      </c>
      <c r="D20" s="11" t="s">
        <v>717</v>
      </c>
      <c r="E20" s="11" t="s">
        <v>718</v>
      </c>
      <c r="F20" s="11" t="s">
        <v>675</v>
      </c>
      <c r="G20" s="13" t="s">
        <v>169</v>
      </c>
      <c r="H20" s="12"/>
      <c r="I20" s="14" t="s">
        <v>153</v>
      </c>
      <c r="J20" s="11"/>
      <c r="K20" s="11"/>
      <c r="L20" s="11"/>
      <c r="M20" s="12" t="s">
        <v>153</v>
      </c>
      <c r="N20" s="11"/>
      <c r="O20" s="11"/>
      <c r="P20" s="58" t="s">
        <v>236</v>
      </c>
      <c r="Q20" s="11"/>
      <c r="R20" s="11"/>
      <c r="S20" s="11" t="s">
        <v>1453</v>
      </c>
      <c r="T20" s="11"/>
      <c r="U20" s="12" t="s">
        <v>144</v>
      </c>
      <c r="V20" s="11"/>
      <c r="W20" s="11" t="s">
        <v>1000</v>
      </c>
      <c r="X20" s="11"/>
      <c r="Y20" s="11"/>
      <c r="Z20" s="11"/>
    </row>
    <row r="21" spans="1:26">
      <c r="A21" s="11"/>
      <c r="B21" s="11"/>
      <c r="C21" s="11" t="s">
        <v>719</v>
      </c>
      <c r="D21" s="11" t="s">
        <v>76</v>
      </c>
      <c r="E21" s="11" t="s">
        <v>720</v>
      </c>
      <c r="F21" s="11" t="s">
        <v>721</v>
      </c>
      <c r="G21" s="13" t="s">
        <v>173</v>
      </c>
      <c r="H21" s="12"/>
      <c r="I21" s="14" t="s">
        <v>968</v>
      </c>
      <c r="J21" s="11"/>
      <c r="K21" s="11"/>
      <c r="L21" s="11"/>
      <c r="M21" s="12" t="s">
        <v>968</v>
      </c>
      <c r="N21" s="11"/>
      <c r="O21" s="11"/>
      <c r="P21" s="58" t="s">
        <v>239</v>
      </c>
      <c r="Q21" s="11"/>
      <c r="R21" s="11"/>
      <c r="S21" s="11" t="s">
        <v>1454</v>
      </c>
      <c r="T21" s="11"/>
      <c r="U21" s="12" t="s">
        <v>147</v>
      </c>
      <c r="V21" s="11"/>
      <c r="W21" s="11" t="s">
        <v>1001</v>
      </c>
      <c r="X21" s="11"/>
      <c r="Y21" s="11"/>
      <c r="Z21" s="11"/>
    </row>
    <row r="22" spans="1:26">
      <c r="A22" s="11"/>
      <c r="B22" s="11"/>
      <c r="C22" s="11" t="s">
        <v>722</v>
      </c>
      <c r="D22" s="11" t="s">
        <v>723</v>
      </c>
      <c r="E22" s="11" t="s">
        <v>724</v>
      </c>
      <c r="F22" s="11" t="s">
        <v>679</v>
      </c>
      <c r="G22" s="13" t="s">
        <v>177</v>
      </c>
      <c r="H22" s="12"/>
      <c r="I22" s="14" t="s">
        <v>872</v>
      </c>
      <c r="J22" s="11"/>
      <c r="K22" s="11"/>
      <c r="L22" s="11"/>
      <c r="M22" s="12" t="s">
        <v>872</v>
      </c>
      <c r="N22" s="11"/>
      <c r="O22" s="11"/>
      <c r="P22" s="58" t="s">
        <v>241</v>
      </c>
      <c r="Q22" s="11"/>
      <c r="R22" s="11"/>
      <c r="S22" s="11" t="s">
        <v>1455</v>
      </c>
      <c r="T22" s="11"/>
      <c r="U22" s="12" t="s">
        <v>150</v>
      </c>
      <c r="V22" s="11"/>
      <c r="W22" s="11" t="s">
        <v>1002</v>
      </c>
      <c r="X22" s="11"/>
      <c r="Y22" s="11"/>
      <c r="Z22" s="11"/>
    </row>
    <row r="23" spans="1:26">
      <c r="A23" s="11"/>
      <c r="B23" s="11"/>
      <c r="C23" s="11" t="s">
        <v>725</v>
      </c>
      <c r="D23" s="11" t="s">
        <v>726</v>
      </c>
      <c r="E23" s="11" t="s">
        <v>727</v>
      </c>
      <c r="F23" s="11" t="s">
        <v>728</v>
      </c>
      <c r="G23" s="13" t="s">
        <v>180</v>
      </c>
      <c r="H23" s="12"/>
      <c r="I23" s="14" t="s">
        <v>160</v>
      </c>
      <c r="J23" s="11"/>
      <c r="K23" s="11"/>
      <c r="L23" s="11"/>
      <c r="M23" s="12" t="s">
        <v>160</v>
      </c>
      <c r="N23" s="11"/>
      <c r="O23" s="11"/>
      <c r="P23" s="58" t="s">
        <v>932</v>
      </c>
      <c r="Q23" s="11"/>
      <c r="R23" s="11"/>
      <c r="S23" s="11" t="s">
        <v>1456</v>
      </c>
      <c r="T23" s="11"/>
      <c r="U23" s="12" t="s">
        <v>152</v>
      </c>
      <c r="V23" s="11"/>
      <c r="W23" s="11" t="s">
        <v>1003</v>
      </c>
      <c r="X23" s="11"/>
      <c r="Y23" s="11"/>
      <c r="Z23" s="11"/>
    </row>
    <row r="24" spans="1:26">
      <c r="A24" s="11"/>
      <c r="B24" s="11"/>
      <c r="C24" s="11" t="s">
        <v>729</v>
      </c>
      <c r="D24" s="11" t="s">
        <v>730</v>
      </c>
      <c r="E24" s="11" t="s">
        <v>731</v>
      </c>
      <c r="F24" s="11" t="s">
        <v>732</v>
      </c>
      <c r="G24" s="13" t="s">
        <v>655</v>
      </c>
      <c r="H24" s="11"/>
      <c r="I24" s="14" t="s">
        <v>163</v>
      </c>
      <c r="J24" s="11"/>
      <c r="K24" s="11"/>
      <c r="L24" s="11"/>
      <c r="M24" s="12" t="s">
        <v>163</v>
      </c>
      <c r="N24" s="11"/>
      <c r="O24" s="11"/>
      <c r="P24" s="58" t="s">
        <v>249</v>
      </c>
      <c r="Q24" s="11"/>
      <c r="R24" s="11"/>
      <c r="S24" s="11" t="s">
        <v>1457</v>
      </c>
      <c r="T24" s="11"/>
      <c r="U24" s="12" t="s">
        <v>155</v>
      </c>
      <c r="V24" s="11"/>
      <c r="W24" s="11" t="s">
        <v>1004</v>
      </c>
      <c r="X24" s="11"/>
      <c r="Y24" s="11"/>
      <c r="Z24" s="11"/>
    </row>
    <row r="25" spans="1:26">
      <c r="A25" s="11"/>
      <c r="B25" s="11"/>
      <c r="C25" s="11" t="s">
        <v>733</v>
      </c>
      <c r="D25" s="11" t="s">
        <v>734</v>
      </c>
      <c r="E25" s="11" t="s">
        <v>702</v>
      </c>
      <c r="F25" s="11" t="s">
        <v>36</v>
      </c>
      <c r="G25" s="13" t="s">
        <v>656</v>
      </c>
      <c r="H25" s="11"/>
      <c r="I25" s="14" t="s">
        <v>168</v>
      </c>
      <c r="J25" s="11"/>
      <c r="K25" s="11"/>
      <c r="L25" s="11"/>
      <c r="M25" s="12" t="s">
        <v>168</v>
      </c>
      <c r="N25" s="11"/>
      <c r="O25" s="11"/>
      <c r="P25" s="58" t="s">
        <v>251</v>
      </c>
      <c r="Q25" s="11"/>
      <c r="R25" s="11"/>
      <c r="S25" s="11" t="s">
        <v>1458</v>
      </c>
      <c r="T25" s="11"/>
      <c r="U25" s="12" t="s">
        <v>158</v>
      </c>
      <c r="V25" s="11"/>
      <c r="W25" s="11" t="s">
        <v>1005</v>
      </c>
      <c r="X25" s="11"/>
      <c r="Y25" s="11"/>
      <c r="Z25" s="11"/>
    </row>
    <row r="26" spans="1:26">
      <c r="A26" s="11"/>
      <c r="B26" s="11"/>
      <c r="C26" s="11" t="s">
        <v>47</v>
      </c>
      <c r="D26" s="11" t="s">
        <v>735</v>
      </c>
      <c r="E26" s="11" t="s">
        <v>721</v>
      </c>
      <c r="F26" s="11" t="s">
        <v>736</v>
      </c>
      <c r="G26" s="13" t="s">
        <v>657</v>
      </c>
      <c r="H26" s="11"/>
      <c r="I26" s="14" t="s">
        <v>172</v>
      </c>
      <c r="J26" s="11"/>
      <c r="K26" s="11"/>
      <c r="L26" s="11"/>
      <c r="M26" s="12" t="s">
        <v>172</v>
      </c>
      <c r="N26" s="11"/>
      <c r="O26" s="11"/>
      <c r="P26" s="58" t="s">
        <v>253</v>
      </c>
      <c r="Q26" s="11"/>
      <c r="R26" s="11"/>
      <c r="T26" s="11"/>
      <c r="U26" s="12" t="s">
        <v>162</v>
      </c>
      <c r="V26" s="11"/>
      <c r="W26" s="11" t="s">
        <v>1006</v>
      </c>
      <c r="X26" s="11"/>
      <c r="Y26" s="11"/>
      <c r="Z26" s="11"/>
    </row>
    <row r="27" spans="1:26">
      <c r="A27" s="11"/>
      <c r="B27" s="11"/>
      <c r="C27" s="11" t="s">
        <v>737</v>
      </c>
      <c r="D27" s="11" t="s">
        <v>738</v>
      </c>
      <c r="E27" s="11" t="s">
        <v>715</v>
      </c>
      <c r="F27" s="11" t="s">
        <v>739</v>
      </c>
      <c r="G27" s="13" t="s">
        <v>658</v>
      </c>
      <c r="H27" s="11"/>
      <c r="I27" s="14" t="s">
        <v>176</v>
      </c>
      <c r="J27" s="11"/>
      <c r="K27" s="11"/>
      <c r="L27" s="11"/>
      <c r="M27" s="12" t="s">
        <v>176</v>
      </c>
      <c r="N27" s="11"/>
      <c r="O27" s="11"/>
      <c r="P27" s="58" t="s">
        <v>875</v>
      </c>
      <c r="Q27" s="11"/>
      <c r="R27" s="11"/>
      <c r="S27" s="11"/>
      <c r="T27" s="11"/>
      <c r="U27" s="12" t="s">
        <v>165</v>
      </c>
      <c r="V27" s="11"/>
      <c r="W27" s="11" t="s">
        <v>1007</v>
      </c>
      <c r="X27" s="11"/>
      <c r="Y27" s="11"/>
      <c r="Z27" s="11"/>
    </row>
    <row r="28" spans="1:26">
      <c r="A28" s="11"/>
      <c r="B28" s="11"/>
      <c r="C28" s="11" t="s">
        <v>740</v>
      </c>
      <c r="D28" s="11" t="s">
        <v>741</v>
      </c>
      <c r="E28" s="11" t="s">
        <v>732</v>
      </c>
      <c r="F28" s="11" t="s">
        <v>684</v>
      </c>
      <c r="G28" s="13" t="s">
        <v>742</v>
      </c>
      <c r="H28" s="11"/>
      <c r="I28" s="14" t="s">
        <v>179</v>
      </c>
      <c r="J28" s="11"/>
      <c r="K28" s="11"/>
      <c r="L28" s="11"/>
      <c r="M28" s="12" t="s">
        <v>179</v>
      </c>
      <c r="N28" s="11"/>
      <c r="O28" s="11"/>
      <c r="P28" s="58" t="s">
        <v>260</v>
      </c>
      <c r="Q28" s="11"/>
      <c r="R28" s="11"/>
      <c r="S28" s="11"/>
      <c r="T28" s="11"/>
      <c r="U28" s="12" t="s">
        <v>167</v>
      </c>
      <c r="V28" s="11"/>
      <c r="W28" s="11" t="s">
        <v>1008</v>
      </c>
      <c r="X28" s="11"/>
      <c r="Y28" s="11"/>
      <c r="Z28" s="11"/>
    </row>
    <row r="29" spans="1:26">
      <c r="A29" s="11"/>
      <c r="B29" s="11"/>
      <c r="C29" s="11" t="s">
        <v>743</v>
      </c>
      <c r="D29" s="11" t="s">
        <v>106</v>
      </c>
      <c r="E29" s="11" t="s">
        <v>744</v>
      </c>
      <c r="F29" s="11" t="s">
        <v>687</v>
      </c>
      <c r="G29" s="13" t="s">
        <v>745</v>
      </c>
      <c r="H29" s="11"/>
      <c r="I29" s="14" t="s">
        <v>182</v>
      </c>
      <c r="J29" s="11"/>
      <c r="K29" s="11"/>
      <c r="L29" s="11"/>
      <c r="M29" s="12" t="s">
        <v>182</v>
      </c>
      <c r="N29" s="11"/>
      <c r="O29" s="11"/>
      <c r="P29" s="58" t="s">
        <v>262</v>
      </c>
      <c r="Q29" s="11"/>
      <c r="R29" s="11"/>
      <c r="S29" s="11"/>
      <c r="T29" s="11"/>
      <c r="U29" s="12" t="s">
        <v>171</v>
      </c>
      <c r="V29" s="11"/>
      <c r="W29" s="11" t="s">
        <v>1009</v>
      </c>
      <c r="X29" s="11"/>
      <c r="Y29" s="11"/>
      <c r="Z29" s="11"/>
    </row>
    <row r="30" spans="1:26">
      <c r="A30" s="11"/>
      <c r="B30" s="11"/>
      <c r="C30" s="11" t="s">
        <v>746</v>
      </c>
      <c r="D30" s="11" t="s">
        <v>747</v>
      </c>
      <c r="E30" s="11" t="s">
        <v>748</v>
      </c>
      <c r="F30" s="11" t="s">
        <v>744</v>
      </c>
      <c r="G30" s="13" t="s">
        <v>749</v>
      </c>
      <c r="H30" s="11"/>
      <c r="I30" s="14" t="s">
        <v>185</v>
      </c>
      <c r="J30" s="11"/>
      <c r="K30" s="11"/>
      <c r="L30" s="11"/>
      <c r="M30" s="12" t="s">
        <v>185</v>
      </c>
      <c r="N30" s="11"/>
      <c r="O30" s="11"/>
      <c r="P30" s="58" t="s">
        <v>264</v>
      </c>
      <c r="Q30" s="11"/>
      <c r="R30" s="11"/>
      <c r="S30" s="11"/>
      <c r="T30" s="11"/>
      <c r="U30" s="12" t="s">
        <v>175</v>
      </c>
      <c r="V30" s="11"/>
      <c r="W30" s="11" t="s">
        <v>1010</v>
      </c>
      <c r="X30" s="11"/>
      <c r="Y30" s="11"/>
      <c r="Z30" s="11"/>
    </row>
    <row r="31" spans="1:26">
      <c r="A31" s="11"/>
      <c r="B31" s="11"/>
      <c r="C31" s="11" t="s">
        <v>750</v>
      </c>
      <c r="D31" s="11" t="s">
        <v>751</v>
      </c>
      <c r="E31" s="11" t="s">
        <v>752</v>
      </c>
      <c r="F31" s="11" t="s">
        <v>753</v>
      </c>
      <c r="G31" s="13" t="s">
        <v>668</v>
      </c>
      <c r="H31" s="11"/>
      <c r="I31" s="14" t="s">
        <v>188</v>
      </c>
      <c r="J31" s="11"/>
      <c r="K31" s="11"/>
      <c r="L31" s="11"/>
      <c r="M31" s="12" t="s">
        <v>188</v>
      </c>
      <c r="N31" s="11"/>
      <c r="O31" s="11"/>
      <c r="P31" s="58" t="s">
        <v>266</v>
      </c>
      <c r="Q31" s="11"/>
      <c r="R31" s="11"/>
      <c r="S31" s="11"/>
      <c r="T31" s="11"/>
      <c r="U31" s="12" t="s">
        <v>178</v>
      </c>
      <c r="V31" s="11"/>
      <c r="W31" s="11" t="s">
        <v>1011</v>
      </c>
      <c r="X31" s="11"/>
      <c r="Y31" s="11"/>
      <c r="Z31" s="11"/>
    </row>
    <row r="32" spans="1:26">
      <c r="A32" s="11"/>
      <c r="B32" s="11"/>
      <c r="C32" s="11" t="s">
        <v>754</v>
      </c>
      <c r="D32" s="11" t="s">
        <v>755</v>
      </c>
      <c r="E32" s="11"/>
      <c r="F32" s="11" t="s">
        <v>756</v>
      </c>
      <c r="G32" s="11"/>
      <c r="H32" s="11"/>
      <c r="I32" s="14" t="s">
        <v>190</v>
      </c>
      <c r="J32" s="11"/>
      <c r="K32" s="11"/>
      <c r="L32" s="11"/>
      <c r="M32" s="12" t="s">
        <v>190</v>
      </c>
      <c r="N32" s="11"/>
      <c r="O32" s="11"/>
      <c r="P32" s="58" t="s">
        <v>268</v>
      </c>
      <c r="Q32" s="11"/>
      <c r="R32" s="11"/>
      <c r="S32" s="11"/>
      <c r="T32" s="11"/>
      <c r="U32" s="12" t="s">
        <v>181</v>
      </c>
      <c r="V32" s="11"/>
      <c r="W32" s="11" t="s">
        <v>1012</v>
      </c>
      <c r="X32" s="11"/>
      <c r="Y32" s="11"/>
      <c r="Z32" s="11"/>
    </row>
    <row r="33" spans="1:26">
      <c r="A33" s="11"/>
      <c r="B33" s="11"/>
      <c r="C33" s="11" t="s">
        <v>757</v>
      </c>
      <c r="D33" s="11" t="s">
        <v>758</v>
      </c>
      <c r="E33" s="11"/>
      <c r="F33" s="11" t="s">
        <v>759</v>
      </c>
      <c r="G33" s="11"/>
      <c r="H33" s="11"/>
      <c r="I33" s="14" t="s">
        <v>193</v>
      </c>
      <c r="J33" s="11"/>
      <c r="K33" s="11"/>
      <c r="L33" s="11"/>
      <c r="M33" s="12" t="s">
        <v>193</v>
      </c>
      <c r="N33" s="11"/>
      <c r="O33" s="11"/>
      <c r="P33" s="58" t="s">
        <v>979</v>
      </c>
      <c r="Q33" s="11"/>
      <c r="R33" s="11"/>
      <c r="S33" s="11"/>
      <c r="T33" s="11"/>
      <c r="U33" s="12" t="s">
        <v>184</v>
      </c>
      <c r="V33" s="11"/>
      <c r="W33" s="11" t="s">
        <v>1013</v>
      </c>
      <c r="X33" s="11"/>
      <c r="Y33" s="11"/>
      <c r="Z33" s="11"/>
    </row>
    <row r="34" spans="1:26">
      <c r="A34" s="11"/>
      <c r="B34" s="11"/>
      <c r="C34" s="11" t="s">
        <v>59</v>
      </c>
      <c r="D34" s="11" t="s">
        <v>88</v>
      </c>
      <c r="E34" s="11"/>
      <c r="F34" s="11" t="s">
        <v>760</v>
      </c>
      <c r="G34" s="11"/>
      <c r="H34" s="11"/>
      <c r="I34" s="14" t="s">
        <v>197</v>
      </c>
      <c r="J34" s="11"/>
      <c r="K34" s="11"/>
      <c r="L34" s="11"/>
      <c r="M34" s="12" t="s">
        <v>197</v>
      </c>
      <c r="N34" s="11"/>
      <c r="O34" s="11"/>
      <c r="P34" s="58" t="s">
        <v>933</v>
      </c>
      <c r="Q34" s="11"/>
      <c r="R34" s="11"/>
      <c r="S34" s="11"/>
      <c r="T34" s="11"/>
      <c r="U34" s="12" t="s">
        <v>187</v>
      </c>
      <c r="V34" s="11"/>
      <c r="W34" s="11" t="s">
        <v>1014</v>
      </c>
      <c r="X34" s="11"/>
      <c r="Y34" s="11"/>
      <c r="Z34" s="11"/>
    </row>
    <row r="35" spans="1:26">
      <c r="A35" s="11"/>
      <c r="B35" s="11"/>
      <c r="C35" s="11" t="s">
        <v>66</v>
      </c>
      <c r="D35" s="11" t="s">
        <v>761</v>
      </c>
      <c r="E35" s="11"/>
      <c r="F35" s="11" t="s">
        <v>762</v>
      </c>
      <c r="G35" s="11"/>
      <c r="H35" s="11"/>
      <c r="I35" s="14" t="s">
        <v>873</v>
      </c>
      <c r="J35" s="11"/>
      <c r="K35" s="11"/>
      <c r="L35" s="11"/>
      <c r="M35" s="12" t="s">
        <v>873</v>
      </c>
      <c r="N35" s="11"/>
      <c r="O35" s="11"/>
      <c r="P35" s="58" t="s">
        <v>272</v>
      </c>
      <c r="Q35" s="11"/>
      <c r="R35" s="11"/>
      <c r="S35" s="11"/>
      <c r="T35" s="11"/>
      <c r="U35" s="12" t="s">
        <v>189</v>
      </c>
      <c r="V35" s="11"/>
      <c r="W35" s="11" t="s">
        <v>1015</v>
      </c>
      <c r="X35" s="11"/>
      <c r="Y35" s="11"/>
      <c r="Z35" s="11"/>
    </row>
    <row r="36" spans="1:26">
      <c r="A36" s="11"/>
      <c r="B36" s="11"/>
      <c r="C36" s="11" t="s">
        <v>763</v>
      </c>
      <c r="D36" s="11" t="s">
        <v>764</v>
      </c>
      <c r="E36" s="11"/>
      <c r="F36" s="11" t="s">
        <v>765</v>
      </c>
      <c r="G36" s="11"/>
      <c r="H36" s="11"/>
      <c r="I36" s="14" t="s">
        <v>874</v>
      </c>
      <c r="J36" s="11"/>
      <c r="K36" s="11"/>
      <c r="L36" s="11"/>
      <c r="M36" s="12" t="s">
        <v>874</v>
      </c>
      <c r="N36" s="11"/>
      <c r="O36" s="11"/>
      <c r="P36" s="58" t="s">
        <v>274</v>
      </c>
      <c r="Q36" s="11"/>
      <c r="R36" s="11"/>
      <c r="S36" s="11"/>
      <c r="T36" s="11"/>
      <c r="U36" s="12" t="s">
        <v>192</v>
      </c>
      <c r="V36" s="11"/>
      <c r="W36" s="11" t="s">
        <v>1016</v>
      </c>
      <c r="X36" s="11"/>
      <c r="Y36" s="11"/>
      <c r="Z36" s="11"/>
    </row>
    <row r="37" spans="1:26">
      <c r="A37" s="11"/>
      <c r="B37" s="11"/>
      <c r="C37" s="11" t="s">
        <v>766</v>
      </c>
      <c r="D37" s="11" t="s">
        <v>767</v>
      </c>
      <c r="E37" s="11"/>
      <c r="F37" s="11" t="s">
        <v>768</v>
      </c>
      <c r="G37" s="11"/>
      <c r="H37" s="11"/>
      <c r="I37" s="14" t="s">
        <v>969</v>
      </c>
      <c r="J37" s="11"/>
      <c r="K37" s="11"/>
      <c r="L37" s="11"/>
      <c r="M37" s="12" t="s">
        <v>969</v>
      </c>
      <c r="N37" s="11"/>
      <c r="O37" s="11"/>
      <c r="P37" s="58" t="s">
        <v>276</v>
      </c>
      <c r="Q37" s="11"/>
      <c r="R37" s="11"/>
      <c r="S37" s="11"/>
      <c r="T37" s="11"/>
      <c r="U37" s="12" t="s">
        <v>194</v>
      </c>
      <c r="V37" s="11"/>
      <c r="W37" s="11" t="s">
        <v>1017</v>
      </c>
      <c r="X37" s="11"/>
      <c r="Y37" s="11"/>
      <c r="Z37" s="11"/>
    </row>
    <row r="38" spans="1:26">
      <c r="A38" s="11"/>
      <c r="B38" s="11"/>
      <c r="C38" s="11" t="s">
        <v>769</v>
      </c>
      <c r="D38" s="11" t="s">
        <v>770</v>
      </c>
      <c r="E38" s="11"/>
      <c r="F38" s="11" t="s">
        <v>771</v>
      </c>
      <c r="G38" s="11"/>
      <c r="H38" s="11"/>
      <c r="I38" s="14" t="s">
        <v>202</v>
      </c>
      <c r="J38" s="11"/>
      <c r="K38" s="11"/>
      <c r="L38" s="11"/>
      <c r="M38" s="12" t="s">
        <v>202</v>
      </c>
      <c r="N38" s="11"/>
      <c r="O38" s="11"/>
      <c r="P38" s="58" t="s">
        <v>934</v>
      </c>
      <c r="Q38" s="11"/>
      <c r="R38" s="11"/>
      <c r="S38" s="11"/>
      <c r="T38" s="11"/>
      <c r="U38" s="12" t="s">
        <v>196</v>
      </c>
      <c r="V38" s="11"/>
      <c r="W38" s="11" t="s">
        <v>1018</v>
      </c>
      <c r="X38" s="11"/>
      <c r="Y38" s="11"/>
      <c r="Z38" s="11"/>
    </row>
    <row r="39" spans="1:26">
      <c r="A39" s="11"/>
      <c r="B39" s="11"/>
      <c r="C39" s="11" t="s">
        <v>75</v>
      </c>
      <c r="D39" s="11" t="s">
        <v>101</v>
      </c>
      <c r="E39" s="11"/>
      <c r="F39" s="11" t="s">
        <v>772</v>
      </c>
      <c r="G39" s="11"/>
      <c r="H39" s="11"/>
      <c r="I39" s="14" t="s">
        <v>970</v>
      </c>
      <c r="J39" s="11"/>
      <c r="K39" s="11"/>
      <c r="L39" s="11"/>
      <c r="M39" s="12" t="s">
        <v>970</v>
      </c>
      <c r="N39" s="11"/>
      <c r="O39" s="11"/>
      <c r="P39" s="58" t="s">
        <v>935</v>
      </c>
      <c r="Q39" s="11"/>
      <c r="R39" s="11"/>
      <c r="S39" s="11"/>
      <c r="T39" s="11"/>
      <c r="U39" s="12" t="s">
        <v>199</v>
      </c>
      <c r="V39" s="11"/>
      <c r="W39" s="11" t="s">
        <v>1019</v>
      </c>
      <c r="X39" s="11"/>
      <c r="Y39" s="11"/>
      <c r="Z39" s="11"/>
    </row>
    <row r="40" spans="1:26">
      <c r="A40" s="11"/>
      <c r="B40" s="11"/>
      <c r="C40" s="11" t="s">
        <v>773</v>
      </c>
      <c r="D40" s="11" t="s">
        <v>774</v>
      </c>
      <c r="E40" s="11"/>
      <c r="F40" s="11" t="s">
        <v>775</v>
      </c>
      <c r="G40" s="11"/>
      <c r="H40" s="11"/>
      <c r="I40" s="14" t="s">
        <v>204</v>
      </c>
      <c r="J40" s="11"/>
      <c r="K40" s="11"/>
      <c r="L40" s="11"/>
      <c r="M40" s="12" t="s">
        <v>204</v>
      </c>
      <c r="N40" s="11"/>
      <c r="O40" s="11"/>
      <c r="P40" s="58" t="s">
        <v>282</v>
      </c>
      <c r="Q40" s="11"/>
      <c r="R40" s="11"/>
      <c r="S40" s="11"/>
      <c r="T40" s="11"/>
      <c r="U40" s="12" t="s">
        <v>201</v>
      </c>
      <c r="V40" s="11"/>
      <c r="W40" s="11" t="s">
        <v>1020</v>
      </c>
      <c r="X40" s="11"/>
      <c r="Y40" s="11"/>
      <c r="Z40" s="11"/>
    </row>
    <row r="41" spans="1:26">
      <c r="A41" s="11"/>
      <c r="B41" s="11"/>
      <c r="C41" s="11" t="s">
        <v>776</v>
      </c>
      <c r="D41" s="11" t="s">
        <v>777</v>
      </c>
      <c r="E41" s="11"/>
      <c r="F41" s="11"/>
      <c r="G41" s="11"/>
      <c r="H41" s="11"/>
      <c r="I41" s="14" t="s">
        <v>206</v>
      </c>
      <c r="J41" s="11"/>
      <c r="K41" s="11"/>
      <c r="L41" s="11"/>
      <c r="M41" s="12" t="s">
        <v>206</v>
      </c>
      <c r="N41" s="11"/>
      <c r="O41" s="11"/>
      <c r="P41" s="58" t="s">
        <v>284</v>
      </c>
      <c r="Q41" s="11"/>
      <c r="R41" s="11"/>
      <c r="S41" s="11"/>
      <c r="T41" s="11"/>
      <c r="U41" s="12" t="s">
        <v>203</v>
      </c>
      <c r="V41" s="11"/>
      <c r="W41" s="11" t="s">
        <v>1021</v>
      </c>
      <c r="X41" s="11"/>
      <c r="Y41" s="11"/>
      <c r="Z41" s="11"/>
    </row>
    <row r="42" spans="1:26">
      <c r="A42" s="11"/>
      <c r="B42" s="11"/>
      <c r="C42" s="11" t="s">
        <v>778</v>
      </c>
      <c r="D42" s="11" t="s">
        <v>779</v>
      </c>
      <c r="E42" s="11"/>
      <c r="F42" s="11"/>
      <c r="G42" s="11"/>
      <c r="H42" s="11"/>
      <c r="I42" s="14" t="s">
        <v>211</v>
      </c>
      <c r="J42" s="11"/>
      <c r="K42" s="11"/>
      <c r="L42" s="11"/>
      <c r="M42" s="12" t="s">
        <v>211</v>
      </c>
      <c r="N42" s="11"/>
      <c r="O42" s="11"/>
      <c r="P42" s="58" t="s">
        <v>287</v>
      </c>
      <c r="Q42" s="11"/>
      <c r="R42" s="11"/>
      <c r="S42" s="11"/>
      <c r="T42" s="11"/>
      <c r="U42" s="12" t="s">
        <v>205</v>
      </c>
      <c r="V42" s="11"/>
      <c r="W42" s="11" t="s">
        <v>1022</v>
      </c>
      <c r="X42" s="11"/>
      <c r="Y42" s="11"/>
      <c r="Z42" s="11"/>
    </row>
    <row r="43" spans="1:26">
      <c r="A43" s="11"/>
      <c r="B43" s="11"/>
      <c r="C43" s="11" t="s">
        <v>780</v>
      </c>
      <c r="D43" s="11" t="s">
        <v>781</v>
      </c>
      <c r="E43" s="11"/>
      <c r="F43" s="11"/>
      <c r="G43" s="11"/>
      <c r="H43" s="11"/>
      <c r="I43" s="14" t="s">
        <v>213</v>
      </c>
      <c r="J43" s="11"/>
      <c r="K43" s="11"/>
      <c r="L43" s="11"/>
      <c r="M43" s="12" t="s">
        <v>213</v>
      </c>
      <c r="N43" s="11"/>
      <c r="O43" s="11"/>
      <c r="P43" s="58" t="s">
        <v>289</v>
      </c>
      <c r="Q43" s="11"/>
      <c r="R43" s="11"/>
      <c r="S43" s="11"/>
      <c r="T43" s="11"/>
      <c r="U43" s="12" t="s">
        <v>207</v>
      </c>
      <c r="V43" s="11"/>
      <c r="W43" s="11" t="s">
        <v>1023</v>
      </c>
      <c r="X43" s="11"/>
      <c r="Y43" s="11"/>
      <c r="Z43" s="11"/>
    </row>
    <row r="44" spans="1:26">
      <c r="A44" s="11"/>
      <c r="B44" s="11"/>
      <c r="C44" s="11" t="s">
        <v>782</v>
      </c>
      <c r="D44" s="11" t="s">
        <v>107</v>
      </c>
      <c r="E44" s="11"/>
      <c r="F44" s="11"/>
      <c r="G44" s="11"/>
      <c r="H44" s="11"/>
      <c r="I44" s="14" t="s">
        <v>215</v>
      </c>
      <c r="J44" s="11"/>
      <c r="K44" s="11"/>
      <c r="L44" s="11"/>
      <c r="M44" s="12" t="s">
        <v>215</v>
      </c>
      <c r="N44" s="11"/>
      <c r="O44" s="11"/>
      <c r="P44" s="58" t="s">
        <v>936</v>
      </c>
      <c r="Q44" s="11"/>
      <c r="R44" s="11"/>
      <c r="S44" s="11"/>
      <c r="T44" s="11"/>
      <c r="U44" s="12" t="s">
        <v>208</v>
      </c>
      <c r="V44" s="11"/>
      <c r="W44" s="11" t="s">
        <v>1024</v>
      </c>
      <c r="X44" s="11"/>
      <c r="Y44" s="11"/>
      <c r="Z44" s="11"/>
    </row>
    <row r="45" spans="1:26">
      <c r="A45" s="11"/>
      <c r="B45" s="11"/>
      <c r="C45" s="11" t="s">
        <v>783</v>
      </c>
      <c r="D45" s="11"/>
      <c r="E45" s="11"/>
      <c r="F45" s="11"/>
      <c r="G45" s="11"/>
      <c r="H45" s="11"/>
      <c r="I45" s="14" t="s">
        <v>217</v>
      </c>
      <c r="J45" s="11"/>
      <c r="K45" s="11"/>
      <c r="L45" s="11"/>
      <c r="M45" s="12" t="s">
        <v>217</v>
      </c>
      <c r="N45" s="11"/>
      <c r="O45" s="11"/>
      <c r="P45" s="58" t="s">
        <v>292</v>
      </c>
      <c r="Q45" s="11"/>
      <c r="R45" s="11"/>
      <c r="S45" s="11"/>
      <c r="T45" s="11"/>
      <c r="U45" s="12" t="s">
        <v>210</v>
      </c>
      <c r="V45" s="11"/>
      <c r="W45" s="11" t="s">
        <v>1025</v>
      </c>
      <c r="X45" s="11"/>
      <c r="Y45" s="11"/>
      <c r="Z45" s="11"/>
    </row>
    <row r="46" spans="1:26">
      <c r="A46" s="11"/>
      <c r="B46" s="11"/>
      <c r="C46" s="11" t="s">
        <v>784</v>
      </c>
      <c r="D46" s="11"/>
      <c r="E46" s="11"/>
      <c r="F46" s="11"/>
      <c r="G46" s="11"/>
      <c r="H46" s="11"/>
      <c r="I46" s="14" t="s">
        <v>219</v>
      </c>
      <c r="J46" s="11"/>
      <c r="K46" s="11"/>
      <c r="L46" s="11"/>
      <c r="M46" s="12" t="s">
        <v>219</v>
      </c>
      <c r="N46" s="11"/>
      <c r="O46" s="11"/>
      <c r="P46" s="58" t="s">
        <v>937</v>
      </c>
      <c r="Q46" s="11"/>
      <c r="R46" s="11"/>
      <c r="S46" s="11"/>
      <c r="T46" s="11"/>
      <c r="U46" s="12" t="s">
        <v>212</v>
      </c>
      <c r="V46" s="11"/>
      <c r="W46" s="11" t="s">
        <v>1026</v>
      </c>
      <c r="X46" s="11"/>
      <c r="Y46" s="11"/>
      <c r="Z46" s="11"/>
    </row>
    <row r="47" spans="1:26">
      <c r="A47" s="11"/>
      <c r="B47" s="11"/>
      <c r="C47" s="11" t="s">
        <v>785</v>
      </c>
      <c r="D47" s="11"/>
      <c r="E47" s="11"/>
      <c r="F47" s="11"/>
      <c r="G47" s="11"/>
      <c r="H47" s="11"/>
      <c r="I47" s="14" t="s">
        <v>971</v>
      </c>
      <c r="J47" s="11"/>
      <c r="K47" s="11"/>
      <c r="L47" s="11"/>
      <c r="M47" s="12" t="s">
        <v>971</v>
      </c>
      <c r="N47" s="11"/>
      <c r="O47" s="11"/>
      <c r="P47" s="58" t="s">
        <v>951</v>
      </c>
      <c r="Q47" s="11"/>
      <c r="R47" s="11"/>
      <c r="S47" s="11"/>
      <c r="T47" s="11"/>
      <c r="U47" s="12" t="s">
        <v>214</v>
      </c>
      <c r="V47" s="11"/>
      <c r="W47" s="11" t="s">
        <v>1027</v>
      </c>
      <c r="X47" s="11"/>
      <c r="Y47" s="11"/>
      <c r="Z47" s="11"/>
    </row>
    <row r="48" spans="1:26">
      <c r="A48" s="11"/>
      <c r="B48" s="11"/>
      <c r="C48" s="11" t="s">
        <v>81</v>
      </c>
      <c r="D48" s="11"/>
      <c r="E48" s="11"/>
      <c r="F48" s="11"/>
      <c r="G48" s="11"/>
      <c r="H48" s="11"/>
      <c r="I48" s="14" t="s">
        <v>221</v>
      </c>
      <c r="J48" s="11"/>
      <c r="K48" s="11"/>
      <c r="L48" s="11"/>
      <c r="M48" s="12" t="s">
        <v>221</v>
      </c>
      <c r="N48" s="11"/>
      <c r="O48" s="11"/>
      <c r="P48" s="58" t="s">
        <v>297</v>
      </c>
      <c r="Q48" s="11"/>
      <c r="R48" s="11"/>
      <c r="S48" s="11"/>
      <c r="T48" s="11"/>
      <c r="U48" s="12" t="s">
        <v>216</v>
      </c>
      <c r="V48" s="11"/>
      <c r="W48" s="11" t="s">
        <v>1028</v>
      </c>
      <c r="X48" s="11"/>
      <c r="Y48" s="11"/>
      <c r="Z48" s="11"/>
    </row>
    <row r="49" spans="1:26">
      <c r="A49" s="11"/>
      <c r="B49" s="11"/>
      <c r="C49" s="11" t="s">
        <v>786</v>
      </c>
      <c r="D49" s="11"/>
      <c r="E49" s="11"/>
      <c r="F49" s="11"/>
      <c r="G49" s="11"/>
      <c r="H49" s="11"/>
      <c r="I49" s="14" t="s">
        <v>223</v>
      </c>
      <c r="J49" s="11"/>
      <c r="K49" s="11"/>
      <c r="L49" s="11"/>
      <c r="M49" s="12" t="s">
        <v>223</v>
      </c>
      <c r="N49" s="11"/>
      <c r="O49" s="11"/>
      <c r="P49" s="58" t="s">
        <v>299</v>
      </c>
      <c r="Q49" s="11"/>
      <c r="R49" s="11"/>
      <c r="S49" s="11"/>
      <c r="T49" s="11"/>
      <c r="U49" s="12" t="s">
        <v>218</v>
      </c>
      <c r="V49" s="11"/>
      <c r="W49" s="11" t="s">
        <v>1029</v>
      </c>
      <c r="X49" s="11"/>
      <c r="Y49" s="11"/>
      <c r="Z49" s="11"/>
    </row>
    <row r="50" spans="1:26">
      <c r="A50" s="11"/>
      <c r="B50" s="11"/>
      <c r="C50" s="11" t="s">
        <v>787</v>
      </c>
      <c r="D50" s="11"/>
      <c r="E50" s="11"/>
      <c r="F50" s="11"/>
      <c r="G50" s="11"/>
      <c r="H50" s="11"/>
      <c r="I50" s="14" t="s">
        <v>225</v>
      </c>
      <c r="J50" s="11"/>
      <c r="K50" s="11"/>
      <c r="L50" s="11"/>
      <c r="M50" s="12" t="s">
        <v>225</v>
      </c>
      <c r="N50" s="11"/>
      <c r="O50" s="11"/>
      <c r="P50" s="58" t="s">
        <v>301</v>
      </c>
      <c r="Q50" s="11"/>
      <c r="R50" s="11"/>
      <c r="S50" s="11"/>
      <c r="T50" s="11"/>
      <c r="U50" s="12" t="s">
        <v>220</v>
      </c>
      <c r="V50" s="11"/>
      <c r="W50" s="11" t="s">
        <v>1030</v>
      </c>
      <c r="X50" s="11"/>
      <c r="Y50" s="11"/>
      <c r="Z50" s="11"/>
    </row>
    <row r="51" spans="1:26">
      <c r="A51" s="11"/>
      <c r="B51" s="11"/>
      <c r="C51" s="11" t="s">
        <v>788</v>
      </c>
      <c r="D51" s="11"/>
      <c r="E51" s="11"/>
      <c r="F51" s="11"/>
      <c r="G51" s="11"/>
      <c r="H51" s="11"/>
      <c r="I51" s="14" t="s">
        <v>227</v>
      </c>
      <c r="J51" s="11"/>
      <c r="K51" s="11"/>
      <c r="L51" s="11"/>
      <c r="M51" s="12" t="s">
        <v>227</v>
      </c>
      <c r="N51" s="11"/>
      <c r="O51" s="11"/>
      <c r="P51" s="58" t="s">
        <v>303</v>
      </c>
      <c r="Q51" s="11"/>
      <c r="R51" s="11"/>
      <c r="S51" s="11"/>
      <c r="T51" s="11"/>
      <c r="U51" s="12" t="s">
        <v>222</v>
      </c>
      <c r="V51" s="11"/>
      <c r="W51" s="11" t="s">
        <v>1031</v>
      </c>
      <c r="X51" s="11"/>
      <c r="Y51" s="11"/>
      <c r="Z51" s="11"/>
    </row>
    <row r="52" spans="1:26">
      <c r="A52" s="11"/>
      <c r="B52" s="11"/>
      <c r="C52" s="11" t="s">
        <v>789</v>
      </c>
      <c r="D52" s="11"/>
      <c r="E52" s="11"/>
      <c r="F52" s="11"/>
      <c r="G52" s="11"/>
      <c r="H52" s="11"/>
      <c r="I52" s="14" t="s">
        <v>229</v>
      </c>
      <c r="J52" s="11"/>
      <c r="K52" s="11"/>
      <c r="L52" s="11"/>
      <c r="M52" s="12" t="s">
        <v>229</v>
      </c>
      <c r="N52" s="11"/>
      <c r="O52" s="11"/>
      <c r="P52" s="58" t="s">
        <v>305</v>
      </c>
      <c r="Q52" s="11"/>
      <c r="R52" s="11"/>
      <c r="S52" s="11"/>
      <c r="T52" s="11"/>
      <c r="U52" s="12" t="s">
        <v>224</v>
      </c>
      <c r="V52" s="11"/>
      <c r="W52" s="11" t="s">
        <v>1032</v>
      </c>
      <c r="X52" s="11"/>
      <c r="Y52" s="11"/>
      <c r="Z52" s="11"/>
    </row>
    <row r="53" spans="1:26">
      <c r="A53" s="11"/>
      <c r="B53" s="11"/>
      <c r="C53" s="11" t="s">
        <v>87</v>
      </c>
      <c r="D53" s="11"/>
      <c r="E53" s="11"/>
      <c r="F53" s="11"/>
      <c r="G53" s="11"/>
      <c r="H53" s="11"/>
      <c r="I53" s="14" t="s">
        <v>231</v>
      </c>
      <c r="J53" s="11"/>
      <c r="K53" s="11"/>
      <c r="L53" s="11"/>
      <c r="M53" s="12" t="s">
        <v>231</v>
      </c>
      <c r="N53" s="11"/>
      <c r="O53" s="11"/>
      <c r="P53" s="58" t="s">
        <v>307</v>
      </c>
      <c r="Q53" s="11"/>
      <c r="R53" s="11"/>
      <c r="S53" s="11"/>
      <c r="T53" s="11"/>
      <c r="U53" s="12" t="s">
        <v>226</v>
      </c>
      <c r="V53" s="11"/>
      <c r="W53" s="11" t="s">
        <v>1033</v>
      </c>
      <c r="X53" s="11"/>
      <c r="Y53" s="11"/>
      <c r="Z53" s="11"/>
    </row>
    <row r="54" spans="1:26">
      <c r="A54" s="11"/>
      <c r="B54" s="11"/>
      <c r="C54" s="11" t="s">
        <v>790</v>
      </c>
      <c r="D54" s="11"/>
      <c r="E54" s="11"/>
      <c r="F54" s="11"/>
      <c r="G54" s="11"/>
      <c r="H54" s="11"/>
      <c r="I54" s="14" t="s">
        <v>233</v>
      </c>
      <c r="J54" s="11"/>
      <c r="K54" s="11"/>
      <c r="L54" s="11"/>
      <c r="M54" s="12" t="s">
        <v>233</v>
      </c>
      <c r="N54" s="11"/>
      <c r="O54" s="11"/>
      <c r="P54" s="58" t="s">
        <v>309</v>
      </c>
      <c r="Q54" s="11"/>
      <c r="R54" s="11"/>
      <c r="S54" s="11"/>
      <c r="T54" s="11"/>
      <c r="U54" s="12" t="s">
        <v>228</v>
      </c>
      <c r="V54" s="11"/>
      <c r="W54" s="11" t="s">
        <v>1034</v>
      </c>
      <c r="X54" s="11"/>
      <c r="Y54" s="11"/>
      <c r="Z54" s="11"/>
    </row>
    <row r="55" spans="1:26">
      <c r="A55" s="11"/>
      <c r="B55" s="11"/>
      <c r="C55" s="11" t="s">
        <v>791</v>
      </c>
      <c r="D55" s="11"/>
      <c r="E55" s="11"/>
      <c r="F55" s="11"/>
      <c r="G55" s="11"/>
      <c r="H55" s="11"/>
      <c r="I55" s="14" t="s">
        <v>972</v>
      </c>
      <c r="J55" s="11"/>
      <c r="K55" s="11"/>
      <c r="L55" s="11"/>
      <c r="M55" s="12" t="s">
        <v>972</v>
      </c>
      <c r="N55" s="11"/>
      <c r="O55" s="11"/>
      <c r="P55" s="58" t="s">
        <v>313</v>
      </c>
      <c r="Q55" s="11"/>
      <c r="R55" s="11"/>
      <c r="S55" s="11"/>
      <c r="T55" s="11"/>
      <c r="U55" s="12" t="s">
        <v>230</v>
      </c>
      <c r="V55" s="11"/>
      <c r="W55" s="11" t="s">
        <v>1035</v>
      </c>
      <c r="X55" s="11"/>
      <c r="Y55" s="11"/>
      <c r="Z55" s="11"/>
    </row>
    <row r="56" spans="1:26">
      <c r="A56" s="11"/>
      <c r="B56" s="11"/>
      <c r="C56" s="11" t="s">
        <v>792</v>
      </c>
      <c r="D56" s="11"/>
      <c r="E56" s="11"/>
      <c r="F56" s="11"/>
      <c r="G56" s="11"/>
      <c r="H56" s="11"/>
      <c r="I56" s="14" t="s">
        <v>235</v>
      </c>
      <c r="J56" s="11"/>
      <c r="K56" s="11"/>
      <c r="L56" s="11"/>
      <c r="M56" s="12" t="s">
        <v>235</v>
      </c>
      <c r="N56" s="11"/>
      <c r="O56" s="11"/>
      <c r="P56" s="58" t="s">
        <v>938</v>
      </c>
      <c r="Q56" s="11"/>
      <c r="R56" s="11"/>
      <c r="S56" s="11"/>
      <c r="T56" s="11"/>
      <c r="U56" s="12" t="s">
        <v>232</v>
      </c>
      <c r="V56" s="11"/>
      <c r="W56" s="11" t="s">
        <v>1036</v>
      </c>
      <c r="X56" s="11"/>
      <c r="Y56" s="11"/>
      <c r="Z56" s="11"/>
    </row>
    <row r="57" spans="1:26">
      <c r="A57" s="11"/>
      <c r="B57" s="11"/>
      <c r="C57" s="11" t="s">
        <v>793</v>
      </c>
      <c r="D57" s="11"/>
      <c r="E57" s="11"/>
      <c r="F57" s="11"/>
      <c r="G57" s="11"/>
      <c r="H57" s="11"/>
      <c r="I57" s="14" t="s">
        <v>238</v>
      </c>
      <c r="J57" s="11"/>
      <c r="K57" s="11"/>
      <c r="L57" s="11"/>
      <c r="M57" s="12" t="s">
        <v>238</v>
      </c>
      <c r="N57" s="11"/>
      <c r="O57" s="11"/>
      <c r="P57" s="58" t="s">
        <v>939</v>
      </c>
      <c r="Q57" s="11"/>
      <c r="R57" s="11"/>
      <c r="S57" s="11"/>
      <c r="T57" s="11"/>
      <c r="U57" s="12" t="s">
        <v>234</v>
      </c>
      <c r="V57" s="11"/>
      <c r="W57" s="11" t="s">
        <v>1037</v>
      </c>
      <c r="X57" s="11"/>
      <c r="Y57" s="11"/>
      <c r="Z57" s="11"/>
    </row>
    <row r="58" spans="1:26">
      <c r="A58" s="11"/>
      <c r="B58" s="11"/>
      <c r="C58" s="11" t="s">
        <v>794</v>
      </c>
      <c r="D58" s="11"/>
      <c r="E58" s="11"/>
      <c r="F58" s="11"/>
      <c r="G58" s="11"/>
      <c r="H58" s="11"/>
      <c r="I58" s="14" t="s">
        <v>973</v>
      </c>
      <c r="J58" s="11"/>
      <c r="K58" s="11"/>
      <c r="L58" s="11"/>
      <c r="M58" s="12" t="s">
        <v>973</v>
      </c>
      <c r="N58" s="11"/>
      <c r="O58" s="11"/>
      <c r="P58" s="58" t="s">
        <v>940</v>
      </c>
      <c r="Q58" s="11"/>
      <c r="R58" s="11"/>
      <c r="S58" s="11"/>
      <c r="T58" s="11"/>
      <c r="U58" s="12" t="s">
        <v>237</v>
      </c>
      <c r="V58" s="11"/>
      <c r="W58" s="11" t="s">
        <v>1038</v>
      </c>
      <c r="X58" s="11"/>
      <c r="Y58" s="11"/>
      <c r="Z58" s="11"/>
    </row>
    <row r="59" spans="1:26">
      <c r="A59" s="11"/>
      <c r="B59" s="11"/>
      <c r="C59" s="11" t="s">
        <v>795</v>
      </c>
      <c r="D59" s="11"/>
      <c r="E59" s="11"/>
      <c r="F59" s="11"/>
      <c r="G59" s="11"/>
      <c r="H59" s="11"/>
      <c r="I59" s="14" t="s">
        <v>974</v>
      </c>
      <c r="J59" s="11"/>
      <c r="K59" s="11"/>
      <c r="L59" s="11"/>
      <c r="M59" s="12" t="s">
        <v>974</v>
      </c>
      <c r="N59" s="11"/>
      <c r="O59" s="11"/>
      <c r="P59" s="58" t="s">
        <v>318</v>
      </c>
      <c r="Q59" s="11"/>
      <c r="R59" s="11"/>
      <c r="S59" s="11"/>
      <c r="T59" s="11"/>
      <c r="U59" s="12" t="s">
        <v>240</v>
      </c>
      <c r="V59" s="11"/>
      <c r="W59" s="11" t="s">
        <v>1039</v>
      </c>
      <c r="X59" s="11"/>
      <c r="Y59" s="11"/>
      <c r="Z59" s="11"/>
    </row>
    <row r="60" spans="1:26">
      <c r="A60" s="11"/>
      <c r="B60" s="11"/>
      <c r="C60" s="11" t="s">
        <v>796</v>
      </c>
      <c r="D60" s="11"/>
      <c r="E60" s="11"/>
      <c r="F60" s="11"/>
      <c r="G60" s="11"/>
      <c r="H60" s="11"/>
      <c r="I60" s="14" t="s">
        <v>243</v>
      </c>
      <c r="J60" s="11"/>
      <c r="K60" s="11"/>
      <c r="L60" s="11"/>
      <c r="M60" s="12" t="s">
        <v>243</v>
      </c>
      <c r="N60" s="11"/>
      <c r="O60" s="11"/>
      <c r="P60" s="58" t="s">
        <v>320</v>
      </c>
      <c r="Q60" s="11"/>
      <c r="R60" s="11"/>
      <c r="S60" s="11"/>
      <c r="T60" s="11"/>
      <c r="U60" s="12" t="s">
        <v>242</v>
      </c>
      <c r="V60" s="11"/>
      <c r="W60" s="11" t="s">
        <v>1040</v>
      </c>
      <c r="X60" s="11"/>
      <c r="Y60" s="11"/>
      <c r="Z60" s="11"/>
    </row>
    <row r="61" spans="1:26">
      <c r="A61" s="11"/>
      <c r="B61" s="11"/>
      <c r="C61" s="11" t="s">
        <v>797</v>
      </c>
      <c r="D61" s="11"/>
      <c r="E61" s="11"/>
      <c r="F61" s="11"/>
      <c r="G61" s="11"/>
      <c r="H61" s="11"/>
      <c r="I61" s="14" t="s">
        <v>975</v>
      </c>
      <c r="J61" s="11"/>
      <c r="K61" s="11"/>
      <c r="L61" s="11"/>
      <c r="M61" s="12" t="s">
        <v>975</v>
      </c>
      <c r="N61" s="11"/>
      <c r="O61" s="11"/>
      <c r="P61" s="58" t="s">
        <v>322</v>
      </c>
      <c r="Q61" s="11"/>
      <c r="R61" s="11"/>
      <c r="S61" s="11"/>
      <c r="T61" s="11"/>
      <c r="U61" s="12" t="s">
        <v>244</v>
      </c>
      <c r="V61" s="11"/>
      <c r="W61" s="11" t="s">
        <v>1041</v>
      </c>
      <c r="X61" s="11"/>
      <c r="Y61" s="11"/>
      <c r="Z61" s="11"/>
    </row>
    <row r="62" spans="1:26">
      <c r="A62" s="11"/>
      <c r="B62" s="11"/>
      <c r="C62" s="11" t="s">
        <v>798</v>
      </c>
      <c r="D62" s="11"/>
      <c r="E62" s="11"/>
      <c r="F62" s="11"/>
      <c r="G62" s="11"/>
      <c r="H62" s="11"/>
      <c r="I62" s="14" t="s">
        <v>976</v>
      </c>
      <c r="J62" s="11"/>
      <c r="K62" s="11"/>
      <c r="L62" s="11"/>
      <c r="M62" s="12" t="s">
        <v>976</v>
      </c>
      <c r="N62" s="11"/>
      <c r="O62" s="11"/>
      <c r="P62" s="58" t="s">
        <v>324</v>
      </c>
      <c r="Q62" s="11"/>
      <c r="R62" s="11"/>
      <c r="S62" s="11"/>
      <c r="T62" s="11"/>
      <c r="U62" s="12" t="s">
        <v>246</v>
      </c>
      <c r="V62" s="11"/>
      <c r="W62" s="11" t="s">
        <v>1042</v>
      </c>
      <c r="X62" s="11"/>
      <c r="Y62" s="11"/>
      <c r="Z62" s="11"/>
    </row>
    <row r="63" spans="1:26">
      <c r="A63" s="11"/>
      <c r="B63" s="11"/>
      <c r="C63" s="11" t="s">
        <v>799</v>
      </c>
      <c r="D63" s="11"/>
      <c r="E63" s="11"/>
      <c r="F63" s="11"/>
      <c r="G63" s="11"/>
      <c r="H63" s="11"/>
      <c r="I63" s="14" t="s">
        <v>245</v>
      </c>
      <c r="J63" s="11"/>
      <c r="K63" s="11"/>
      <c r="L63" s="11"/>
      <c r="M63" s="12" t="s">
        <v>245</v>
      </c>
      <c r="N63" s="11"/>
      <c r="O63" s="11"/>
      <c r="P63" s="58" t="s">
        <v>941</v>
      </c>
      <c r="Q63" s="11"/>
      <c r="R63" s="11"/>
      <c r="S63" s="11"/>
      <c r="T63" s="11"/>
      <c r="U63" s="12" t="s">
        <v>248</v>
      </c>
      <c r="V63" s="11"/>
      <c r="W63" s="11" t="s">
        <v>1043</v>
      </c>
      <c r="X63" s="11"/>
      <c r="Y63" s="11"/>
      <c r="Z63" s="11"/>
    </row>
    <row r="64" spans="1:26">
      <c r="A64" s="11"/>
      <c r="B64" s="11"/>
      <c r="C64" s="11" t="s">
        <v>800</v>
      </c>
      <c r="D64" s="11"/>
      <c r="E64" s="11"/>
      <c r="F64" s="11"/>
      <c r="G64" s="11"/>
      <c r="H64" s="11"/>
      <c r="I64" s="14" t="s">
        <v>247</v>
      </c>
      <c r="J64" s="11"/>
      <c r="K64" s="11"/>
      <c r="L64" s="11"/>
      <c r="M64" s="12" t="s">
        <v>247</v>
      </c>
      <c r="N64" s="11"/>
      <c r="O64" s="11"/>
      <c r="P64" s="58" t="s">
        <v>327</v>
      </c>
      <c r="Q64" s="11"/>
      <c r="R64" s="11"/>
      <c r="S64" s="11"/>
      <c r="T64" s="11"/>
      <c r="U64" s="12" t="s">
        <v>250</v>
      </c>
      <c r="V64" s="11"/>
      <c r="W64" s="11" t="s">
        <v>1044</v>
      </c>
      <c r="X64" s="11"/>
      <c r="Y64" s="11"/>
      <c r="Z64" s="11"/>
    </row>
    <row r="65" spans="1:26">
      <c r="A65" s="11"/>
      <c r="B65" s="11"/>
      <c r="C65" s="11" t="s">
        <v>801</v>
      </c>
      <c r="D65" s="11"/>
      <c r="E65" s="11"/>
      <c r="F65" s="11"/>
      <c r="G65" s="11"/>
      <c r="H65" s="11"/>
      <c r="I65" s="14"/>
      <c r="J65" s="11"/>
      <c r="K65" s="11"/>
      <c r="L65" s="11"/>
      <c r="M65" s="12"/>
      <c r="N65" s="11"/>
      <c r="O65" s="11"/>
      <c r="P65" s="58" t="s">
        <v>329</v>
      </c>
      <c r="Q65" s="11"/>
      <c r="R65" s="11"/>
      <c r="S65" s="11"/>
      <c r="T65" s="11"/>
      <c r="U65" s="12" t="s">
        <v>252</v>
      </c>
      <c r="V65" s="11"/>
      <c r="W65" s="11" t="s">
        <v>1045</v>
      </c>
      <c r="X65" s="11"/>
      <c r="Y65" s="11"/>
      <c r="Z65" s="11"/>
    </row>
    <row r="66" spans="1:26">
      <c r="A66" s="11"/>
      <c r="B66" s="11"/>
      <c r="C66" s="11" t="s">
        <v>802</v>
      </c>
      <c r="D66" s="11"/>
      <c r="E66" s="11"/>
      <c r="F66" s="11"/>
      <c r="G66" s="11"/>
      <c r="H66" s="11"/>
      <c r="I66" s="14"/>
      <c r="J66" s="11"/>
      <c r="K66" s="11"/>
      <c r="L66" s="11"/>
      <c r="M66" s="12"/>
      <c r="N66" s="11"/>
      <c r="O66" s="11"/>
      <c r="P66" s="58" t="s">
        <v>331</v>
      </c>
      <c r="Q66" s="11"/>
      <c r="R66" s="11"/>
      <c r="S66" s="11"/>
      <c r="T66" s="11"/>
      <c r="U66" s="12" t="s">
        <v>254</v>
      </c>
      <c r="V66" s="11"/>
      <c r="W66" s="11" t="s">
        <v>1046</v>
      </c>
      <c r="X66" s="11"/>
      <c r="Y66" s="11"/>
      <c r="Z66" s="11"/>
    </row>
    <row r="67" spans="1:26">
      <c r="A67" s="11"/>
      <c r="B67" s="11"/>
      <c r="C67" s="11" t="s">
        <v>803</v>
      </c>
      <c r="D67" s="11"/>
      <c r="E67" s="11"/>
      <c r="F67" s="11"/>
      <c r="G67" s="11"/>
      <c r="H67" s="11"/>
      <c r="I67" s="14"/>
      <c r="J67" s="11"/>
      <c r="K67" s="11"/>
      <c r="L67" s="11"/>
      <c r="M67" s="12"/>
      <c r="N67" s="11"/>
      <c r="O67" s="11"/>
      <c r="P67" s="58" t="s">
        <v>333</v>
      </c>
      <c r="Q67" s="11"/>
      <c r="R67" s="11"/>
      <c r="S67" s="11"/>
      <c r="T67" s="11"/>
      <c r="U67" s="12" t="s">
        <v>255</v>
      </c>
      <c r="V67" s="11"/>
      <c r="W67" s="11" t="s">
        <v>1047</v>
      </c>
      <c r="X67" s="11"/>
      <c r="Y67" s="11"/>
      <c r="Z67" s="11"/>
    </row>
    <row r="68" spans="1:26">
      <c r="A68" s="11"/>
      <c r="B68" s="11"/>
      <c r="C68" s="11" t="s">
        <v>804</v>
      </c>
      <c r="D68" s="11"/>
      <c r="E68" s="11"/>
      <c r="F68" s="11"/>
      <c r="G68" s="11"/>
      <c r="H68" s="11"/>
      <c r="J68" s="11"/>
      <c r="K68" s="11"/>
      <c r="L68" s="11"/>
      <c r="M68" s="12"/>
      <c r="N68" s="11"/>
      <c r="O68" s="11"/>
      <c r="P68" s="58" t="s">
        <v>942</v>
      </c>
      <c r="Q68" s="11"/>
      <c r="R68" s="11"/>
      <c r="S68" s="11"/>
      <c r="T68" s="11"/>
      <c r="U68" s="12" t="s">
        <v>256</v>
      </c>
      <c r="V68" s="11"/>
      <c r="W68" s="11" t="s">
        <v>1048</v>
      </c>
      <c r="X68" s="11"/>
      <c r="Y68" s="11"/>
      <c r="Z68" s="11"/>
    </row>
    <row r="69" spans="1:26">
      <c r="A69" s="11"/>
      <c r="B69" s="11"/>
      <c r="C69" s="11" t="s">
        <v>805</v>
      </c>
      <c r="D69" s="11"/>
      <c r="E69" s="11"/>
      <c r="F69" s="11"/>
      <c r="G69" s="11"/>
      <c r="H69" s="11"/>
      <c r="I69" s="14"/>
      <c r="J69" s="11"/>
      <c r="K69" s="11"/>
      <c r="L69" s="11"/>
      <c r="M69" s="12"/>
      <c r="N69" s="11"/>
      <c r="O69" s="11"/>
      <c r="P69" s="58" t="s">
        <v>336</v>
      </c>
      <c r="Q69" s="11"/>
      <c r="R69" s="11"/>
      <c r="S69" s="11"/>
      <c r="T69" s="11"/>
      <c r="U69" s="12" t="s">
        <v>257</v>
      </c>
      <c r="V69" s="11"/>
      <c r="W69" s="11" t="s">
        <v>1049</v>
      </c>
      <c r="X69" s="11"/>
      <c r="Y69" s="11"/>
      <c r="Z69" s="11"/>
    </row>
    <row r="70" spans="1:26">
      <c r="A70" s="11"/>
      <c r="B70" s="11"/>
      <c r="C70" s="11" t="s">
        <v>806</v>
      </c>
      <c r="D70" s="11"/>
      <c r="E70" s="11"/>
      <c r="F70" s="11"/>
      <c r="G70" s="11"/>
      <c r="H70" s="11"/>
      <c r="I70" s="14"/>
      <c r="J70" s="11"/>
      <c r="K70" s="11"/>
      <c r="L70" s="11"/>
      <c r="M70" s="12"/>
      <c r="N70" s="11"/>
      <c r="O70" s="11"/>
      <c r="P70" s="58" t="s">
        <v>338</v>
      </c>
      <c r="Q70" s="11"/>
      <c r="R70" s="11"/>
      <c r="S70" s="11"/>
      <c r="T70" s="11"/>
      <c r="U70" s="12" t="s">
        <v>258</v>
      </c>
      <c r="V70" s="11"/>
      <c r="W70" s="11" t="s">
        <v>1050</v>
      </c>
      <c r="X70" s="11"/>
      <c r="Y70" s="11"/>
      <c r="Z70" s="11"/>
    </row>
    <row r="71" spans="1:26">
      <c r="A71" s="11"/>
      <c r="B71" s="11"/>
      <c r="C71" s="11" t="s">
        <v>807</v>
      </c>
      <c r="D71" s="11"/>
      <c r="E71" s="11"/>
      <c r="F71" s="11"/>
      <c r="G71" s="11"/>
      <c r="H71" s="11"/>
      <c r="I71" s="11"/>
      <c r="J71" s="11"/>
      <c r="K71" s="11"/>
      <c r="L71" s="11"/>
      <c r="M71" s="12"/>
      <c r="N71" s="11"/>
      <c r="O71" s="11"/>
      <c r="P71" s="58" t="s">
        <v>340</v>
      </c>
      <c r="Q71" s="11"/>
      <c r="R71" s="11"/>
      <c r="S71" s="11"/>
      <c r="T71" s="11"/>
      <c r="U71" s="12" t="s">
        <v>259</v>
      </c>
      <c r="V71" s="11"/>
      <c r="W71" s="11" t="s">
        <v>1051</v>
      </c>
      <c r="X71" s="11"/>
      <c r="Y71" s="11"/>
      <c r="Z71" s="11"/>
    </row>
    <row r="72" spans="1:26">
      <c r="A72" s="11"/>
      <c r="B72" s="11"/>
      <c r="C72" s="11" t="s">
        <v>808</v>
      </c>
      <c r="D72" s="11"/>
      <c r="E72" s="11"/>
      <c r="F72" s="11"/>
      <c r="G72" s="11"/>
      <c r="H72" s="11"/>
      <c r="I72" s="11"/>
      <c r="J72" s="11"/>
      <c r="K72" s="11"/>
      <c r="L72" s="11"/>
      <c r="M72" s="12"/>
      <c r="N72" s="11"/>
      <c r="O72" s="11"/>
      <c r="P72" s="58" t="s">
        <v>943</v>
      </c>
      <c r="Q72" s="11"/>
      <c r="R72" s="11"/>
      <c r="S72" s="11"/>
      <c r="T72" s="11"/>
      <c r="U72" s="12" t="s">
        <v>261</v>
      </c>
      <c r="V72" s="11"/>
      <c r="W72" s="11" t="s">
        <v>1052</v>
      </c>
      <c r="X72" s="11"/>
      <c r="Y72" s="11"/>
      <c r="Z72" s="11"/>
    </row>
    <row r="73" spans="1:26">
      <c r="A73" s="11"/>
      <c r="B73" s="11"/>
      <c r="C73" s="11" t="s">
        <v>809</v>
      </c>
      <c r="D73" s="11"/>
      <c r="E73" s="11"/>
      <c r="F73" s="11"/>
      <c r="G73" s="11"/>
      <c r="H73" s="11"/>
      <c r="I73" s="11"/>
      <c r="J73" s="11"/>
      <c r="K73" s="11"/>
      <c r="L73" s="11"/>
      <c r="M73" s="12"/>
      <c r="N73" s="11"/>
      <c r="O73" s="11"/>
      <c r="P73" s="58" t="s">
        <v>343</v>
      </c>
      <c r="Q73" s="11"/>
      <c r="R73" s="11"/>
      <c r="S73" s="11"/>
      <c r="T73" s="11"/>
      <c r="U73" s="12" t="s">
        <v>263</v>
      </c>
      <c r="V73" s="11"/>
      <c r="W73" s="11" t="s">
        <v>1053</v>
      </c>
      <c r="X73" s="11"/>
      <c r="Y73" s="11"/>
      <c r="Z73" s="11"/>
    </row>
    <row r="74" spans="1:26">
      <c r="A74" s="11"/>
      <c r="B74" s="11"/>
      <c r="C74" s="11" t="s">
        <v>810</v>
      </c>
      <c r="D74" s="11"/>
      <c r="E74" s="11"/>
      <c r="F74" s="11"/>
      <c r="G74" s="11"/>
      <c r="H74" s="11"/>
      <c r="I74" s="11"/>
      <c r="J74" s="11"/>
      <c r="K74" s="11"/>
      <c r="L74" s="11"/>
      <c r="M74" s="12"/>
      <c r="N74" s="11"/>
      <c r="O74" s="11"/>
      <c r="P74" s="58" t="s">
        <v>345</v>
      </c>
      <c r="Q74" s="11"/>
      <c r="R74" s="11"/>
      <c r="S74" s="11"/>
      <c r="T74" s="11"/>
      <c r="U74" s="12" t="s">
        <v>265</v>
      </c>
      <c r="V74" s="11"/>
      <c r="W74" s="11" t="s">
        <v>1054</v>
      </c>
      <c r="X74" s="11"/>
      <c r="Y74" s="11"/>
      <c r="Z74" s="11"/>
    </row>
    <row r="75" spans="1:26">
      <c r="A75" s="11"/>
      <c r="B75" s="11"/>
      <c r="C75" s="11" t="s">
        <v>811</v>
      </c>
      <c r="D75" s="11"/>
      <c r="E75" s="11"/>
      <c r="F75" s="11"/>
      <c r="G75" s="11"/>
      <c r="H75" s="11"/>
      <c r="I75" s="11"/>
      <c r="J75" s="11"/>
      <c r="K75" s="11"/>
      <c r="L75" s="11"/>
      <c r="M75" s="12"/>
      <c r="N75" s="11"/>
      <c r="O75" s="11"/>
      <c r="P75" s="58" t="s">
        <v>944</v>
      </c>
      <c r="Q75" s="11"/>
      <c r="R75" s="11"/>
      <c r="S75" s="11"/>
      <c r="T75" s="11"/>
      <c r="U75" s="12" t="s">
        <v>267</v>
      </c>
      <c r="V75" s="11"/>
      <c r="W75" s="11" t="s">
        <v>1055</v>
      </c>
      <c r="X75" s="11"/>
      <c r="Y75" s="11"/>
      <c r="Z75" s="11"/>
    </row>
    <row r="76" spans="1:26">
      <c r="A76" s="11"/>
      <c r="B76" s="11"/>
      <c r="C76" s="11" t="s">
        <v>812</v>
      </c>
      <c r="D76" s="11"/>
      <c r="E76" s="11"/>
      <c r="F76" s="11"/>
      <c r="G76" s="11"/>
      <c r="H76" s="11"/>
      <c r="I76" s="11"/>
      <c r="J76" s="11"/>
      <c r="K76" s="11"/>
      <c r="L76" s="11"/>
      <c r="M76" s="12"/>
      <c r="N76" s="11"/>
      <c r="O76" s="11"/>
      <c r="P76" s="58" t="s">
        <v>349</v>
      </c>
      <c r="Q76" s="11"/>
      <c r="R76" s="11"/>
      <c r="S76" s="11"/>
      <c r="T76" s="11"/>
      <c r="U76" s="12" t="s">
        <v>269</v>
      </c>
      <c r="V76" s="11"/>
      <c r="W76" s="11" t="s">
        <v>1056</v>
      </c>
      <c r="X76" s="11"/>
      <c r="Y76" s="11"/>
      <c r="Z76" s="11"/>
    </row>
    <row r="77" spans="1:26">
      <c r="A77" s="11"/>
      <c r="B77" s="11"/>
      <c r="C77" s="11" t="s">
        <v>813</v>
      </c>
      <c r="D77" s="11"/>
      <c r="E77" s="11"/>
      <c r="F77" s="11"/>
      <c r="G77" s="11"/>
      <c r="H77" s="11"/>
      <c r="I77" s="11"/>
      <c r="J77" s="11"/>
      <c r="K77" s="11"/>
      <c r="L77" s="11"/>
      <c r="M77" s="12"/>
      <c r="N77" s="11"/>
      <c r="O77" s="11"/>
      <c r="P77" s="58" t="s">
        <v>351</v>
      </c>
      <c r="Q77" s="11"/>
      <c r="R77" s="11"/>
      <c r="S77" s="11"/>
      <c r="T77" s="11"/>
      <c r="U77" s="12" t="s">
        <v>270</v>
      </c>
      <c r="V77" s="11"/>
      <c r="W77" s="11" t="s">
        <v>1057</v>
      </c>
      <c r="X77" s="11"/>
      <c r="Y77" s="11"/>
      <c r="Z77" s="11"/>
    </row>
    <row r="78" spans="1:26">
      <c r="A78" s="11"/>
      <c r="B78" s="11"/>
      <c r="C78" s="11" t="s">
        <v>814</v>
      </c>
      <c r="D78" s="11"/>
      <c r="E78" s="11"/>
      <c r="F78" s="11"/>
      <c r="G78" s="11"/>
      <c r="H78" s="11"/>
      <c r="I78" s="11"/>
      <c r="J78" s="11"/>
      <c r="K78" s="11"/>
      <c r="L78" s="11"/>
      <c r="M78" s="12"/>
      <c r="N78" s="11"/>
      <c r="O78" s="11"/>
      <c r="P78" s="58" t="s">
        <v>353</v>
      </c>
      <c r="Q78" s="11"/>
      <c r="R78" s="11"/>
      <c r="S78" s="11"/>
      <c r="T78" s="11"/>
      <c r="U78" s="12" t="s">
        <v>271</v>
      </c>
      <c r="V78" s="11"/>
      <c r="W78" s="11" t="s">
        <v>1058</v>
      </c>
      <c r="X78" s="11"/>
      <c r="Y78" s="11"/>
      <c r="Z78" s="11"/>
    </row>
    <row r="79" spans="1:26">
      <c r="A79" s="11"/>
      <c r="B79" s="11"/>
      <c r="C79" s="11" t="s">
        <v>815</v>
      </c>
      <c r="D79" s="11"/>
      <c r="E79" s="11"/>
      <c r="F79" s="11"/>
      <c r="G79" s="11"/>
      <c r="H79" s="11"/>
      <c r="I79" s="11"/>
      <c r="J79" s="11"/>
      <c r="K79" s="11"/>
      <c r="L79" s="11"/>
      <c r="M79" s="12"/>
      <c r="N79" s="11"/>
      <c r="O79" s="11"/>
      <c r="P79" s="58" t="s">
        <v>355</v>
      </c>
      <c r="Q79" s="11"/>
      <c r="R79" s="11"/>
      <c r="S79" s="11"/>
      <c r="T79" s="11"/>
      <c r="U79" s="12" t="s">
        <v>273</v>
      </c>
      <c r="V79" s="11"/>
      <c r="W79" s="11" t="s">
        <v>1059</v>
      </c>
      <c r="X79" s="11"/>
      <c r="Y79" s="11"/>
      <c r="Z79" s="11"/>
    </row>
    <row r="80" spans="1:26">
      <c r="A80" s="11"/>
      <c r="B80" s="11"/>
      <c r="C80" s="11" t="s">
        <v>94</v>
      </c>
      <c r="D80" s="11"/>
      <c r="E80" s="11"/>
      <c r="F80" s="11"/>
      <c r="G80" s="11"/>
      <c r="H80" s="11"/>
      <c r="I80" s="11"/>
      <c r="J80" s="11"/>
      <c r="K80" s="11"/>
      <c r="L80" s="11"/>
      <c r="M80" s="12"/>
      <c r="N80" s="11"/>
      <c r="O80" s="11"/>
      <c r="P80" s="58" t="s">
        <v>357</v>
      </c>
      <c r="Q80" s="11"/>
      <c r="R80" s="11"/>
      <c r="S80" s="11"/>
      <c r="T80" s="11"/>
      <c r="U80" s="12" t="s">
        <v>275</v>
      </c>
      <c r="V80" s="11"/>
      <c r="W80" s="11" t="s">
        <v>1060</v>
      </c>
      <c r="X80" s="11"/>
      <c r="Y80" s="11"/>
      <c r="Z80" s="11"/>
    </row>
    <row r="81" spans="1:26">
      <c r="A81" s="11"/>
      <c r="B81" s="11"/>
      <c r="C81" s="11" t="s">
        <v>816</v>
      </c>
      <c r="D81" s="11"/>
      <c r="E81" s="11"/>
      <c r="F81" s="11"/>
      <c r="G81" s="11"/>
      <c r="H81" s="11"/>
      <c r="I81" s="11"/>
      <c r="J81" s="11"/>
      <c r="K81" s="11"/>
      <c r="L81" s="11"/>
      <c r="M81" s="12"/>
      <c r="N81" s="11"/>
      <c r="O81" s="11"/>
      <c r="P81" s="58" t="s">
        <v>359</v>
      </c>
      <c r="Q81" s="11"/>
      <c r="R81" s="11"/>
      <c r="S81" s="11"/>
      <c r="T81" s="11"/>
      <c r="U81" s="12" t="s">
        <v>277</v>
      </c>
      <c r="V81" s="11"/>
      <c r="W81" s="11" t="s">
        <v>1061</v>
      </c>
      <c r="X81" s="11"/>
      <c r="Y81" s="11"/>
      <c r="Z81" s="11"/>
    </row>
    <row r="82" spans="1:26">
      <c r="A82" s="11"/>
      <c r="B82" s="11"/>
      <c r="C82" s="11" t="s">
        <v>817</v>
      </c>
      <c r="D82" s="11"/>
      <c r="E82" s="11"/>
      <c r="F82" s="11"/>
      <c r="G82" s="11"/>
      <c r="H82" s="11"/>
      <c r="I82" s="11"/>
      <c r="J82" s="11"/>
      <c r="K82" s="11"/>
      <c r="L82" s="11"/>
      <c r="M82" s="12"/>
      <c r="N82" s="11"/>
      <c r="O82" s="11"/>
      <c r="P82" s="58" t="s">
        <v>952</v>
      </c>
      <c r="Q82" s="11"/>
      <c r="R82" s="11"/>
      <c r="S82" s="11"/>
      <c r="T82" s="11"/>
      <c r="U82" s="12" t="s">
        <v>278</v>
      </c>
      <c r="V82" s="11"/>
      <c r="W82" s="11" t="s">
        <v>1062</v>
      </c>
      <c r="X82" s="11"/>
      <c r="Y82" s="11"/>
      <c r="Z82" s="11"/>
    </row>
    <row r="83" spans="1:26">
      <c r="A83" s="11"/>
      <c r="B83" s="11"/>
      <c r="C83" s="11" t="s">
        <v>100</v>
      </c>
      <c r="D83" s="11"/>
      <c r="E83" s="11"/>
      <c r="F83" s="11"/>
      <c r="G83" s="11"/>
      <c r="H83" s="11"/>
      <c r="I83" s="11"/>
      <c r="J83" s="11"/>
      <c r="K83" s="11"/>
      <c r="L83" s="11"/>
      <c r="M83" s="12"/>
      <c r="N83" s="11"/>
      <c r="O83" s="11"/>
      <c r="P83" s="58" t="s">
        <v>362</v>
      </c>
      <c r="Q83" s="11"/>
      <c r="R83" s="11"/>
      <c r="S83" s="11"/>
      <c r="T83" s="11"/>
      <c r="U83" s="12" t="s">
        <v>279</v>
      </c>
      <c r="V83" s="11"/>
      <c r="W83" s="11" t="s">
        <v>1063</v>
      </c>
      <c r="X83" s="11"/>
      <c r="Y83" s="11"/>
      <c r="Z83" s="11"/>
    </row>
    <row r="84" spans="1:26">
      <c r="A84" s="11"/>
      <c r="B84" s="11"/>
      <c r="C84" s="11" t="s">
        <v>818</v>
      </c>
      <c r="D84" s="11"/>
      <c r="E84" s="11"/>
      <c r="F84" s="11"/>
      <c r="G84" s="11"/>
      <c r="H84" s="11"/>
      <c r="I84" s="11"/>
      <c r="J84" s="11"/>
      <c r="K84" s="11"/>
      <c r="L84" s="11"/>
      <c r="M84" s="12"/>
      <c r="N84" s="11"/>
      <c r="O84" s="11"/>
      <c r="P84" s="58" t="s">
        <v>945</v>
      </c>
      <c r="Q84" s="11"/>
      <c r="R84" s="11"/>
      <c r="S84" s="11"/>
      <c r="T84" s="11"/>
      <c r="U84" s="12" t="s">
        <v>280</v>
      </c>
      <c r="V84" s="11"/>
      <c r="W84" s="11" t="s">
        <v>1064</v>
      </c>
      <c r="X84" s="11"/>
      <c r="Y84" s="11"/>
      <c r="Z84" s="11"/>
    </row>
    <row r="85" spans="1:26">
      <c r="A85" s="11"/>
      <c r="B85" s="11"/>
      <c r="C85" s="11" t="s">
        <v>106</v>
      </c>
      <c r="D85" s="11"/>
      <c r="E85" s="11"/>
      <c r="F85" s="11"/>
      <c r="G85" s="11"/>
      <c r="H85" s="11"/>
      <c r="I85" s="11"/>
      <c r="J85" s="11"/>
      <c r="K85" s="11"/>
      <c r="L85" s="11"/>
      <c r="M85" s="12"/>
      <c r="N85" s="11"/>
      <c r="O85" s="11"/>
      <c r="P85" s="58" t="s">
        <v>365</v>
      </c>
      <c r="Q85" s="11"/>
      <c r="R85" s="11"/>
      <c r="S85" s="11"/>
      <c r="T85" s="11"/>
      <c r="U85" s="12" t="s">
        <v>281</v>
      </c>
      <c r="V85" s="11"/>
      <c r="W85" s="11" t="s">
        <v>1065</v>
      </c>
      <c r="X85" s="11"/>
      <c r="Y85" s="11"/>
      <c r="Z85" s="11"/>
    </row>
    <row r="86" spans="1:26">
      <c r="A86" s="11"/>
      <c r="B86" s="11"/>
      <c r="C86" s="11" t="s">
        <v>819</v>
      </c>
      <c r="D86" s="11"/>
      <c r="E86" s="11"/>
      <c r="F86" s="11"/>
      <c r="G86" s="11"/>
      <c r="H86" s="11"/>
      <c r="I86" s="11"/>
      <c r="J86" s="11"/>
      <c r="K86" s="11"/>
      <c r="L86" s="11"/>
      <c r="M86" s="11"/>
      <c r="N86" s="11"/>
      <c r="O86" s="11"/>
      <c r="P86" s="58" t="s">
        <v>367</v>
      </c>
      <c r="Q86" s="11"/>
      <c r="R86" s="11"/>
      <c r="S86" s="11"/>
      <c r="T86" s="11"/>
      <c r="U86" s="12" t="s">
        <v>283</v>
      </c>
      <c r="V86" s="11"/>
      <c r="W86" s="11" t="s">
        <v>1066</v>
      </c>
      <c r="X86" s="11"/>
      <c r="Y86" s="11"/>
      <c r="Z86" s="11"/>
    </row>
    <row r="87" spans="1:26">
      <c r="A87" s="11"/>
      <c r="B87" s="11"/>
      <c r="C87" s="11" t="s">
        <v>820</v>
      </c>
      <c r="D87" s="11"/>
      <c r="E87" s="11"/>
      <c r="F87" s="11"/>
      <c r="G87" s="11"/>
      <c r="H87" s="11"/>
      <c r="I87" s="11"/>
      <c r="J87" s="11"/>
      <c r="K87" s="11"/>
      <c r="L87" s="11"/>
      <c r="M87" s="11"/>
      <c r="N87" s="11"/>
      <c r="O87" s="11"/>
      <c r="P87" s="58" t="s">
        <v>369</v>
      </c>
      <c r="Q87" s="11"/>
      <c r="R87" s="11"/>
      <c r="S87" s="11"/>
      <c r="T87" s="11"/>
      <c r="U87" s="12" t="s">
        <v>285</v>
      </c>
      <c r="V87" s="11"/>
      <c r="W87" s="11" t="s">
        <v>1067</v>
      </c>
      <c r="X87" s="11"/>
      <c r="Y87" s="11"/>
      <c r="Z87" s="11"/>
    </row>
    <row r="88" spans="1:26">
      <c r="A88" s="11"/>
      <c r="B88" s="11"/>
      <c r="C88" s="11" t="s">
        <v>620</v>
      </c>
      <c r="D88" s="11"/>
      <c r="E88" s="11"/>
      <c r="F88" s="11"/>
      <c r="G88" s="11"/>
      <c r="H88" s="11"/>
      <c r="I88" s="11"/>
      <c r="J88" s="11"/>
      <c r="K88" s="11"/>
      <c r="L88" s="11"/>
      <c r="M88" s="11"/>
      <c r="N88" s="11"/>
      <c r="O88" s="11"/>
      <c r="P88" s="58" t="s">
        <v>371</v>
      </c>
      <c r="Q88" s="11"/>
      <c r="R88" s="11"/>
      <c r="S88" s="11"/>
      <c r="T88" s="11"/>
      <c r="U88" s="12" t="s">
        <v>286</v>
      </c>
      <c r="V88" s="11"/>
      <c r="W88" s="11" t="s">
        <v>1068</v>
      </c>
      <c r="X88" s="11"/>
      <c r="Y88" s="11"/>
      <c r="Z88" s="11"/>
    </row>
    <row r="89" spans="1:26">
      <c r="A89" s="11"/>
      <c r="B89" s="11"/>
      <c r="C89" s="11" t="s">
        <v>821</v>
      </c>
      <c r="D89" s="11"/>
      <c r="E89" s="11"/>
      <c r="F89" s="11"/>
      <c r="G89" s="11"/>
      <c r="H89" s="11"/>
      <c r="I89" s="11"/>
      <c r="J89" s="11"/>
      <c r="K89" s="11"/>
      <c r="L89" s="11"/>
      <c r="M89" s="11"/>
      <c r="N89" s="11"/>
      <c r="O89" s="11"/>
      <c r="P89" s="58" t="s">
        <v>946</v>
      </c>
      <c r="Q89" s="11"/>
      <c r="R89" s="11"/>
      <c r="S89" s="11"/>
      <c r="T89" s="11"/>
      <c r="U89" s="12" t="s">
        <v>288</v>
      </c>
      <c r="V89" s="11"/>
      <c r="W89" s="11" t="s">
        <v>1069</v>
      </c>
      <c r="X89" s="11"/>
      <c r="Y89" s="11"/>
      <c r="Z89" s="11"/>
    </row>
    <row r="90" spans="1:26">
      <c r="A90" s="11"/>
      <c r="B90" s="11"/>
      <c r="C90" s="11" t="s">
        <v>822</v>
      </c>
      <c r="D90" s="11"/>
      <c r="E90" s="11"/>
      <c r="F90" s="11"/>
      <c r="G90" s="11"/>
      <c r="H90" s="11"/>
      <c r="I90" s="11"/>
      <c r="J90" s="11"/>
      <c r="K90" s="11"/>
      <c r="L90" s="11"/>
      <c r="M90" s="11"/>
      <c r="N90" s="11"/>
      <c r="O90" s="11"/>
      <c r="P90" s="58" t="s">
        <v>953</v>
      </c>
      <c r="Q90" s="11"/>
      <c r="R90" s="11"/>
      <c r="S90" s="11"/>
      <c r="T90" s="11"/>
      <c r="U90" s="12" t="s">
        <v>290</v>
      </c>
      <c r="V90" s="11"/>
      <c r="W90" s="11" t="s">
        <v>1070</v>
      </c>
      <c r="X90" s="11"/>
      <c r="Y90" s="11"/>
      <c r="Z90" s="11"/>
    </row>
    <row r="91" spans="1:26">
      <c r="A91" s="11"/>
      <c r="B91" s="11"/>
      <c r="C91" s="11" t="s">
        <v>823</v>
      </c>
      <c r="D91" s="11"/>
      <c r="E91" s="11"/>
      <c r="F91" s="11"/>
      <c r="G91" s="11"/>
      <c r="H91" s="11"/>
      <c r="I91" s="11"/>
      <c r="J91" s="11"/>
      <c r="K91" s="11"/>
      <c r="L91" s="11"/>
      <c r="M91" s="11"/>
      <c r="N91" s="11"/>
      <c r="O91" s="11"/>
      <c r="P91" s="58" t="s">
        <v>388</v>
      </c>
      <c r="Q91" s="11"/>
      <c r="R91" s="11"/>
      <c r="S91" s="11"/>
      <c r="T91" s="11"/>
      <c r="U91" s="12" t="s">
        <v>291</v>
      </c>
      <c r="V91" s="11"/>
      <c r="W91" s="11" t="s">
        <v>1071</v>
      </c>
      <c r="X91" s="11"/>
      <c r="Y91" s="11"/>
      <c r="Z91" s="11"/>
    </row>
    <row r="92" spans="1:26">
      <c r="A92" s="11"/>
      <c r="B92" s="11"/>
      <c r="C92" s="11" t="s">
        <v>824</v>
      </c>
      <c r="D92" s="11"/>
      <c r="E92" s="11"/>
      <c r="F92" s="11"/>
      <c r="G92" s="11"/>
      <c r="H92" s="11"/>
      <c r="I92" s="11"/>
      <c r="J92" s="11"/>
      <c r="K92" s="11"/>
      <c r="L92" s="11"/>
      <c r="M92" s="11"/>
      <c r="N92" s="11"/>
      <c r="O92" s="11"/>
      <c r="P92" s="58" t="s">
        <v>390</v>
      </c>
      <c r="Q92" s="11"/>
      <c r="R92" s="11"/>
      <c r="S92" s="11"/>
      <c r="T92" s="11"/>
      <c r="U92" s="12" t="s">
        <v>293</v>
      </c>
      <c r="V92" s="11"/>
      <c r="W92" s="11" t="s">
        <v>1072</v>
      </c>
      <c r="X92" s="11"/>
      <c r="Y92" s="11"/>
      <c r="Z92" s="11"/>
    </row>
    <row r="93" spans="1:26">
      <c r="A93" s="11"/>
      <c r="B93" s="11"/>
      <c r="C93" s="11" t="s">
        <v>825</v>
      </c>
      <c r="D93" s="11"/>
      <c r="E93" s="11"/>
      <c r="F93" s="11"/>
      <c r="G93" s="11"/>
      <c r="H93" s="11"/>
      <c r="I93" s="11"/>
      <c r="J93" s="11"/>
      <c r="K93" s="11"/>
      <c r="L93" s="11"/>
      <c r="M93" s="11"/>
      <c r="N93" s="11"/>
      <c r="O93" s="11"/>
      <c r="P93" s="58" t="s">
        <v>947</v>
      </c>
      <c r="Q93" s="11"/>
      <c r="R93" s="11"/>
      <c r="S93" s="11"/>
      <c r="T93" s="11"/>
      <c r="U93" s="12" t="s">
        <v>294</v>
      </c>
      <c r="V93" s="11"/>
      <c r="W93" s="11" t="s">
        <v>1073</v>
      </c>
      <c r="X93" s="11"/>
      <c r="Y93" s="11"/>
      <c r="Z93" s="11"/>
    </row>
    <row r="94" spans="1:26">
      <c r="A94" s="11"/>
      <c r="B94" s="11"/>
      <c r="C94" s="11" t="s">
        <v>621</v>
      </c>
      <c r="D94" s="11"/>
      <c r="E94" s="11"/>
      <c r="F94" s="11"/>
      <c r="G94" s="11"/>
      <c r="H94" s="11"/>
      <c r="I94" s="11"/>
      <c r="J94" s="11"/>
      <c r="K94" s="11"/>
      <c r="L94" s="11"/>
      <c r="M94" s="11"/>
      <c r="N94" s="11"/>
      <c r="O94" s="11"/>
      <c r="P94" s="58" t="s">
        <v>399</v>
      </c>
      <c r="Q94" s="11"/>
      <c r="R94" s="11"/>
      <c r="S94" s="11"/>
      <c r="T94" s="11"/>
      <c r="U94" s="12" t="s">
        <v>295</v>
      </c>
      <c r="V94" s="11"/>
      <c r="W94" s="11" t="s">
        <v>1074</v>
      </c>
      <c r="X94" s="11"/>
      <c r="Y94" s="11"/>
      <c r="Z94" s="11"/>
    </row>
    <row r="95" spans="1:26">
      <c r="A95" s="11"/>
      <c r="B95" s="11"/>
      <c r="C95" s="11" t="s">
        <v>826</v>
      </c>
      <c r="D95" s="11"/>
      <c r="E95" s="11"/>
      <c r="F95" s="11"/>
      <c r="G95" s="11"/>
      <c r="H95" s="11"/>
      <c r="I95" s="11"/>
      <c r="J95" s="11"/>
      <c r="K95" s="11"/>
      <c r="L95" s="11"/>
      <c r="M95" s="11"/>
      <c r="N95" s="11"/>
      <c r="O95" s="11"/>
      <c r="P95" s="58" t="s">
        <v>401</v>
      </c>
      <c r="Q95" s="11"/>
      <c r="R95" s="11"/>
      <c r="S95" s="11"/>
      <c r="T95" s="11"/>
      <c r="U95" s="12" t="s">
        <v>296</v>
      </c>
      <c r="V95" s="11"/>
      <c r="W95" s="11" t="s">
        <v>1075</v>
      </c>
      <c r="X95" s="11"/>
      <c r="Y95" s="11"/>
      <c r="Z95" s="11"/>
    </row>
    <row r="96" spans="1:26">
      <c r="A96" s="11"/>
      <c r="B96" s="11"/>
      <c r="C96" s="11" t="s">
        <v>827</v>
      </c>
      <c r="D96" s="11"/>
      <c r="E96" s="11"/>
      <c r="F96" s="11"/>
      <c r="G96" s="11"/>
      <c r="H96" s="11"/>
      <c r="I96" s="11"/>
      <c r="J96" s="11"/>
      <c r="K96" s="11"/>
      <c r="L96" s="11"/>
      <c r="M96" s="11"/>
      <c r="N96" s="11"/>
      <c r="O96" s="11"/>
      <c r="P96" s="58" t="s">
        <v>403</v>
      </c>
      <c r="Q96" s="11"/>
      <c r="R96" s="11"/>
      <c r="S96" s="11"/>
      <c r="T96" s="11"/>
      <c r="U96" s="12" t="s">
        <v>298</v>
      </c>
      <c r="V96" s="11"/>
      <c r="W96" s="11" t="s">
        <v>1076</v>
      </c>
      <c r="X96" s="11"/>
      <c r="Y96" s="11"/>
      <c r="Z96" s="11"/>
    </row>
    <row r="97" spans="1:26">
      <c r="A97" s="11"/>
      <c r="B97" s="11"/>
      <c r="C97" s="11" t="s">
        <v>828</v>
      </c>
      <c r="D97" s="11"/>
      <c r="E97" s="11"/>
      <c r="F97" s="11"/>
      <c r="G97" s="11"/>
      <c r="H97" s="11"/>
      <c r="I97" s="11"/>
      <c r="J97" s="11"/>
      <c r="K97" s="11"/>
      <c r="L97" s="11"/>
      <c r="M97" s="11"/>
      <c r="N97" s="11"/>
      <c r="O97" s="11"/>
      <c r="P97" s="58" t="s">
        <v>876</v>
      </c>
      <c r="Q97" s="11"/>
      <c r="R97" s="11"/>
      <c r="S97" s="11"/>
      <c r="T97" s="11"/>
      <c r="U97" s="12" t="s">
        <v>300</v>
      </c>
      <c r="V97" s="11"/>
      <c r="W97" s="11" t="s">
        <v>1077</v>
      </c>
      <c r="X97" s="11"/>
      <c r="Y97" s="11"/>
      <c r="Z97" s="11"/>
    </row>
    <row r="98" spans="1:26">
      <c r="A98" s="11"/>
      <c r="B98" s="11"/>
      <c r="C98" s="11" t="s">
        <v>829</v>
      </c>
      <c r="D98" s="11"/>
      <c r="E98" s="11"/>
      <c r="F98" s="11"/>
      <c r="G98" s="11"/>
      <c r="H98" s="11"/>
      <c r="I98" s="11"/>
      <c r="J98" s="11"/>
      <c r="K98" s="11"/>
      <c r="L98" s="11"/>
      <c r="M98" s="11"/>
      <c r="N98" s="11"/>
      <c r="O98" s="11"/>
      <c r="P98" s="58" t="s">
        <v>877</v>
      </c>
      <c r="Q98" s="11"/>
      <c r="R98" s="11"/>
      <c r="S98" s="11"/>
      <c r="T98" s="11"/>
      <c r="U98" s="12" t="s">
        <v>302</v>
      </c>
      <c r="V98" s="11"/>
      <c r="W98" s="11" t="s">
        <v>1078</v>
      </c>
      <c r="X98" s="11"/>
      <c r="Y98" s="11"/>
      <c r="Z98" s="11"/>
    </row>
    <row r="99" spans="1:26">
      <c r="A99" s="11"/>
      <c r="B99" s="11"/>
      <c r="C99" s="11" t="s">
        <v>830</v>
      </c>
      <c r="D99" s="11"/>
      <c r="E99" s="11"/>
      <c r="F99" s="11"/>
      <c r="G99" s="11"/>
      <c r="H99" s="11"/>
      <c r="I99" s="11"/>
      <c r="J99" s="11"/>
      <c r="K99" s="11"/>
      <c r="L99" s="11"/>
      <c r="M99" s="11"/>
      <c r="N99" s="11"/>
      <c r="O99" s="11"/>
      <c r="P99" s="58" t="s">
        <v>407</v>
      </c>
      <c r="Q99" s="11"/>
      <c r="R99" s="11"/>
      <c r="S99" s="11"/>
      <c r="T99" s="11"/>
      <c r="U99" s="12" t="s">
        <v>304</v>
      </c>
      <c r="V99" s="11"/>
      <c r="W99" s="11" t="s">
        <v>1079</v>
      </c>
      <c r="X99" s="11"/>
      <c r="Y99" s="11"/>
      <c r="Z99" s="11"/>
    </row>
    <row r="100" spans="1:26">
      <c r="A100" s="11"/>
      <c r="B100" s="11"/>
      <c r="C100" s="11" t="s">
        <v>831</v>
      </c>
      <c r="D100" s="11"/>
      <c r="E100" s="11"/>
      <c r="F100" s="11"/>
      <c r="G100" s="11"/>
      <c r="H100" s="11"/>
      <c r="I100" s="11"/>
      <c r="J100" s="11"/>
      <c r="K100" s="11"/>
      <c r="L100" s="11"/>
      <c r="M100" s="11"/>
      <c r="N100" s="11"/>
      <c r="O100" s="11"/>
      <c r="P100" s="58" t="s">
        <v>409</v>
      </c>
      <c r="Q100" s="11"/>
      <c r="R100" s="11"/>
      <c r="S100" s="11"/>
      <c r="T100" s="11"/>
      <c r="U100" s="12" t="s">
        <v>306</v>
      </c>
      <c r="V100" s="11"/>
      <c r="W100" s="11" t="s">
        <v>1080</v>
      </c>
      <c r="X100" s="11"/>
      <c r="Y100" s="11"/>
      <c r="Z100" s="11"/>
    </row>
    <row r="101" spans="1:26">
      <c r="A101" s="11"/>
      <c r="B101" s="11"/>
      <c r="C101" s="11" t="s">
        <v>622</v>
      </c>
      <c r="D101" s="11"/>
      <c r="E101" s="11"/>
      <c r="F101" s="11"/>
      <c r="G101" s="11"/>
      <c r="H101" s="11"/>
      <c r="I101" s="11"/>
      <c r="J101" s="11"/>
      <c r="K101" s="11"/>
      <c r="L101" s="11"/>
      <c r="M101" s="11"/>
      <c r="N101" s="11"/>
      <c r="O101" s="11"/>
      <c r="P101" s="58" t="s">
        <v>411</v>
      </c>
      <c r="Q101" s="11"/>
      <c r="R101" s="11"/>
      <c r="S101" s="11"/>
      <c r="T101" s="11"/>
      <c r="U101" s="12" t="s">
        <v>308</v>
      </c>
      <c r="V101" s="11"/>
      <c r="W101" s="11" t="s">
        <v>1081</v>
      </c>
      <c r="X101" s="11"/>
      <c r="Y101" s="11"/>
      <c r="Z101" s="11"/>
    </row>
    <row r="102" spans="1:26">
      <c r="A102" s="11"/>
      <c r="B102" s="11"/>
      <c r="C102" s="11" t="s">
        <v>832</v>
      </c>
      <c r="D102" s="11"/>
      <c r="E102" s="11"/>
      <c r="F102" s="11"/>
      <c r="G102" s="11"/>
      <c r="H102" s="11"/>
      <c r="I102" s="11"/>
      <c r="J102" s="11"/>
      <c r="K102" s="11"/>
      <c r="L102" s="11"/>
      <c r="M102" s="11"/>
      <c r="N102" s="11"/>
      <c r="O102" s="11"/>
      <c r="P102" s="58" t="s">
        <v>413</v>
      </c>
      <c r="Q102" s="11"/>
      <c r="R102" s="11"/>
      <c r="S102" s="11"/>
      <c r="T102" s="11"/>
      <c r="U102" s="12" t="s">
        <v>310</v>
      </c>
      <c r="V102" s="11"/>
      <c r="W102" s="11" t="s">
        <v>1082</v>
      </c>
      <c r="X102" s="11"/>
      <c r="Y102" s="11"/>
      <c r="Z102" s="11"/>
    </row>
    <row r="103" spans="1:26">
      <c r="A103" s="11"/>
      <c r="B103" s="11"/>
      <c r="C103" s="11" t="s">
        <v>833</v>
      </c>
      <c r="D103" s="11"/>
      <c r="E103" s="11"/>
      <c r="F103" s="11"/>
      <c r="G103" s="11"/>
      <c r="H103" s="11"/>
      <c r="I103" s="11"/>
      <c r="J103" s="11"/>
      <c r="K103" s="11"/>
      <c r="L103" s="11"/>
      <c r="M103" s="11"/>
      <c r="N103" s="11"/>
      <c r="O103" s="11"/>
      <c r="P103" s="58" t="s">
        <v>415</v>
      </c>
      <c r="Q103" s="11"/>
      <c r="R103" s="11"/>
      <c r="S103" s="11"/>
      <c r="T103" s="11"/>
      <c r="U103" s="12" t="s">
        <v>311</v>
      </c>
      <c r="V103" s="11"/>
      <c r="W103" s="11" t="s">
        <v>1083</v>
      </c>
      <c r="X103" s="11"/>
      <c r="Y103" s="11"/>
      <c r="Z103" s="11"/>
    </row>
    <row r="104" spans="1:26">
      <c r="A104" s="11"/>
      <c r="B104" s="11"/>
      <c r="C104" s="11" t="s">
        <v>112</v>
      </c>
      <c r="D104" s="11"/>
      <c r="E104" s="11"/>
      <c r="F104" s="11"/>
      <c r="G104" s="11"/>
      <c r="H104" s="11"/>
      <c r="I104" s="11"/>
      <c r="J104" s="11"/>
      <c r="K104" s="11"/>
      <c r="L104" s="11"/>
      <c r="M104" s="11"/>
      <c r="N104" s="11"/>
      <c r="O104" s="11"/>
      <c r="P104" s="58" t="s">
        <v>417</v>
      </c>
      <c r="Q104" s="11"/>
      <c r="R104" s="11"/>
      <c r="S104" s="11"/>
      <c r="T104" s="11"/>
      <c r="U104" s="12" t="s">
        <v>312</v>
      </c>
      <c r="V104" s="11"/>
      <c r="W104" s="11" t="s">
        <v>1084</v>
      </c>
      <c r="X104" s="11"/>
      <c r="Y104" s="11"/>
      <c r="Z104" s="11"/>
    </row>
    <row r="105" spans="1:26">
      <c r="A105" s="11"/>
      <c r="B105" s="11"/>
      <c r="C105" s="11" t="s">
        <v>117</v>
      </c>
      <c r="D105" s="11"/>
      <c r="E105" s="11"/>
      <c r="F105" s="11"/>
      <c r="G105" s="11"/>
      <c r="H105" s="11"/>
      <c r="I105" s="11"/>
      <c r="J105" s="11"/>
      <c r="K105" s="11"/>
      <c r="L105" s="11"/>
      <c r="M105" s="11"/>
      <c r="N105" s="11"/>
      <c r="O105" s="11"/>
      <c r="P105" s="58" t="s">
        <v>420</v>
      </c>
      <c r="Q105" s="11"/>
      <c r="R105" s="11"/>
      <c r="S105" s="11"/>
      <c r="T105" s="11"/>
      <c r="U105" s="12" t="s">
        <v>314</v>
      </c>
      <c r="V105" s="11"/>
      <c r="W105" s="11" t="s">
        <v>1085</v>
      </c>
      <c r="X105" s="11"/>
      <c r="Y105" s="11"/>
      <c r="Z105" s="11"/>
    </row>
    <row r="106" spans="1:26">
      <c r="A106" s="11"/>
      <c r="B106" s="11"/>
      <c r="C106" s="11" t="s">
        <v>834</v>
      </c>
      <c r="D106" s="11"/>
      <c r="E106" s="11"/>
      <c r="F106" s="11"/>
      <c r="G106" s="11"/>
      <c r="H106" s="11"/>
      <c r="I106" s="11"/>
      <c r="J106" s="11"/>
      <c r="K106" s="11"/>
      <c r="L106" s="11"/>
      <c r="M106" s="11"/>
      <c r="N106" s="11"/>
      <c r="O106" s="11"/>
      <c r="P106" s="58" t="s">
        <v>422</v>
      </c>
      <c r="Q106" s="11"/>
      <c r="R106" s="11"/>
      <c r="S106" s="11"/>
      <c r="T106" s="11"/>
      <c r="U106" s="12" t="s">
        <v>315</v>
      </c>
      <c r="V106" s="11"/>
      <c r="W106" s="11" t="s">
        <v>1086</v>
      </c>
      <c r="X106" s="11"/>
      <c r="Y106" s="11"/>
      <c r="Z106" s="11"/>
    </row>
    <row r="107" spans="1:26">
      <c r="A107" s="11"/>
      <c r="B107" s="11"/>
      <c r="C107" s="11" t="s">
        <v>835</v>
      </c>
      <c r="D107" s="11"/>
      <c r="E107" s="11"/>
      <c r="F107" s="11"/>
      <c r="G107" s="11"/>
      <c r="H107" s="11"/>
      <c r="I107" s="11"/>
      <c r="J107" s="11"/>
      <c r="K107" s="11"/>
      <c r="L107" s="11"/>
      <c r="M107" s="11"/>
      <c r="N107" s="11"/>
      <c r="O107" s="11"/>
      <c r="P107" s="58" t="s">
        <v>878</v>
      </c>
      <c r="Q107" s="11"/>
      <c r="R107" s="11"/>
      <c r="S107" s="11"/>
      <c r="T107" s="11"/>
      <c r="U107" s="12" t="s">
        <v>316</v>
      </c>
      <c r="V107" s="11"/>
      <c r="W107" s="11" t="s">
        <v>1087</v>
      </c>
      <c r="X107" s="11"/>
      <c r="Y107" s="11"/>
      <c r="Z107" s="11"/>
    </row>
    <row r="108" spans="1:26">
      <c r="A108" s="11"/>
      <c r="B108" s="11"/>
      <c r="C108" s="11" t="s">
        <v>836</v>
      </c>
      <c r="D108" s="11"/>
      <c r="E108" s="11"/>
      <c r="F108" s="11"/>
      <c r="G108" s="11"/>
      <c r="H108" s="11"/>
      <c r="I108" s="11"/>
      <c r="J108" s="11"/>
      <c r="K108" s="11"/>
      <c r="L108" s="11"/>
      <c r="M108" s="11"/>
      <c r="N108" s="11"/>
      <c r="O108" s="11"/>
      <c r="P108" s="58" t="s">
        <v>425</v>
      </c>
      <c r="Q108" s="11"/>
      <c r="R108" s="11"/>
      <c r="S108" s="11"/>
      <c r="T108" s="11"/>
      <c r="U108" s="12" t="s">
        <v>317</v>
      </c>
      <c r="V108" s="11"/>
      <c r="W108" s="11" t="s">
        <v>1088</v>
      </c>
      <c r="X108" s="11"/>
      <c r="Y108" s="11"/>
      <c r="Z108" s="11"/>
    </row>
    <row r="109" spans="1:26">
      <c r="A109" s="11"/>
      <c r="B109" s="11"/>
      <c r="C109" s="11" t="s">
        <v>837</v>
      </c>
      <c r="D109" s="11"/>
      <c r="E109" s="11"/>
      <c r="F109" s="11"/>
      <c r="G109" s="11"/>
      <c r="H109" s="11"/>
      <c r="I109" s="11"/>
      <c r="J109" s="11"/>
      <c r="K109" s="11"/>
      <c r="L109" s="11"/>
      <c r="M109" s="11"/>
      <c r="N109" s="11"/>
      <c r="O109" s="11"/>
      <c r="P109" s="58" t="s">
        <v>427</v>
      </c>
      <c r="Q109" s="11"/>
      <c r="R109" s="11"/>
      <c r="S109" s="11"/>
      <c r="T109" s="11"/>
      <c r="U109" s="12" t="s">
        <v>319</v>
      </c>
      <c r="V109" s="11"/>
      <c r="W109" s="11" t="s">
        <v>1089</v>
      </c>
      <c r="X109" s="11"/>
      <c r="Y109" s="11"/>
      <c r="Z109" s="11"/>
    </row>
    <row r="110" spans="1:26">
      <c r="A110" s="11"/>
      <c r="B110" s="11"/>
      <c r="C110" s="11" t="s">
        <v>838</v>
      </c>
      <c r="D110" s="11"/>
      <c r="E110" s="11"/>
      <c r="F110" s="11"/>
      <c r="G110" s="11"/>
      <c r="H110" s="11"/>
      <c r="I110" s="11"/>
      <c r="J110" s="11"/>
      <c r="K110" s="11"/>
      <c r="L110" s="11"/>
      <c r="M110" s="11"/>
      <c r="N110" s="11"/>
      <c r="O110" s="11"/>
      <c r="P110" s="58" t="s">
        <v>429</v>
      </c>
      <c r="Q110" s="11"/>
      <c r="R110" s="11"/>
      <c r="S110" s="11"/>
      <c r="T110" s="11"/>
      <c r="U110" s="12" t="s">
        <v>321</v>
      </c>
      <c r="V110" s="11"/>
      <c r="W110" s="11" t="s">
        <v>1090</v>
      </c>
      <c r="X110" s="11"/>
      <c r="Y110" s="11"/>
      <c r="Z110" s="11"/>
    </row>
    <row r="111" spans="1:26">
      <c r="A111" s="11"/>
      <c r="B111" s="11"/>
      <c r="C111" s="11" t="s">
        <v>839</v>
      </c>
      <c r="D111" s="11"/>
      <c r="E111" s="11"/>
      <c r="F111" s="11"/>
      <c r="G111" s="11"/>
      <c r="H111" s="11"/>
      <c r="I111" s="11"/>
      <c r="J111" s="11"/>
      <c r="K111" s="11"/>
      <c r="L111" s="11"/>
      <c r="M111" s="11"/>
      <c r="N111" s="11"/>
      <c r="O111" s="11"/>
      <c r="P111" s="58" t="s">
        <v>954</v>
      </c>
      <c r="Q111" s="11"/>
      <c r="R111" s="11"/>
      <c r="S111" s="11"/>
      <c r="T111" s="11"/>
      <c r="U111" s="12" t="s">
        <v>323</v>
      </c>
      <c r="V111" s="11"/>
      <c r="W111" s="11" t="s">
        <v>1091</v>
      </c>
      <c r="X111" s="11"/>
      <c r="Y111" s="11"/>
      <c r="Z111" s="11"/>
    </row>
    <row r="112" spans="1:26">
      <c r="A112" s="11"/>
      <c r="B112" s="11"/>
      <c r="C112" s="11" t="s">
        <v>840</v>
      </c>
      <c r="D112" s="11"/>
      <c r="E112" s="11"/>
      <c r="F112" s="11"/>
      <c r="G112" s="11"/>
      <c r="H112" s="11"/>
      <c r="I112" s="11"/>
      <c r="J112" s="11"/>
      <c r="K112" s="11"/>
      <c r="L112" s="11"/>
      <c r="M112" s="11"/>
      <c r="N112" s="11"/>
      <c r="O112" s="11"/>
      <c r="P112" s="58" t="s">
        <v>432</v>
      </c>
      <c r="Q112" s="11"/>
      <c r="R112" s="11"/>
      <c r="S112" s="11"/>
      <c r="T112" s="11"/>
      <c r="U112" s="12" t="s">
        <v>325</v>
      </c>
      <c r="V112" s="11"/>
      <c r="W112" s="11" t="s">
        <v>1092</v>
      </c>
      <c r="X112" s="11"/>
      <c r="Y112" s="11"/>
      <c r="Z112" s="11"/>
    </row>
    <row r="113" spans="1:26">
      <c r="A113" s="11"/>
      <c r="B113" s="11"/>
      <c r="C113" s="11" t="s">
        <v>124</v>
      </c>
      <c r="D113" s="11"/>
      <c r="E113" s="11"/>
      <c r="F113" s="11"/>
      <c r="G113" s="11"/>
      <c r="H113" s="11"/>
      <c r="I113" s="11"/>
      <c r="J113" s="11"/>
      <c r="K113" s="11"/>
      <c r="L113" s="11"/>
      <c r="M113" s="11"/>
      <c r="N113" s="11"/>
      <c r="O113" s="11"/>
      <c r="P113" s="58" t="s">
        <v>434</v>
      </c>
      <c r="Q113" s="11"/>
      <c r="R113" s="11"/>
      <c r="S113" s="11"/>
      <c r="T113" s="11"/>
      <c r="U113" s="12" t="s">
        <v>326</v>
      </c>
      <c r="V113" s="11"/>
      <c r="W113" s="11" t="s">
        <v>1093</v>
      </c>
      <c r="X113" s="11"/>
      <c r="Y113" s="11"/>
      <c r="Z113" s="11"/>
    </row>
    <row r="114" spans="1:26">
      <c r="A114" s="11"/>
      <c r="B114" s="11"/>
      <c r="C114" s="11" t="s">
        <v>841</v>
      </c>
      <c r="D114" s="11"/>
      <c r="E114" s="11"/>
      <c r="F114" s="11"/>
      <c r="G114" s="11"/>
      <c r="H114" s="11"/>
      <c r="I114" s="11"/>
      <c r="J114" s="11"/>
      <c r="K114" s="11"/>
      <c r="L114" s="11"/>
      <c r="M114" s="11"/>
      <c r="N114" s="11"/>
      <c r="O114" s="11"/>
      <c r="P114" s="58" t="s">
        <v>879</v>
      </c>
      <c r="Q114" s="11"/>
      <c r="R114" s="11"/>
      <c r="S114" s="11"/>
      <c r="T114" s="11"/>
      <c r="U114" s="12" t="s">
        <v>328</v>
      </c>
      <c r="V114" s="11"/>
      <c r="W114" s="11" t="s">
        <v>1094</v>
      </c>
      <c r="X114" s="11"/>
      <c r="Y114" s="11"/>
      <c r="Z114" s="11"/>
    </row>
    <row r="115" spans="1:26">
      <c r="A115" s="11"/>
      <c r="B115" s="11"/>
      <c r="C115" s="11" t="s">
        <v>842</v>
      </c>
      <c r="D115" s="11"/>
      <c r="E115" s="11"/>
      <c r="F115" s="11"/>
      <c r="G115" s="11"/>
      <c r="H115" s="11"/>
      <c r="I115" s="11"/>
      <c r="J115" s="11"/>
      <c r="K115" s="11"/>
      <c r="L115" s="11"/>
      <c r="M115" s="11"/>
      <c r="N115" s="11"/>
      <c r="O115" s="11"/>
      <c r="P115" s="58" t="s">
        <v>437</v>
      </c>
      <c r="Q115" s="11"/>
      <c r="R115" s="11"/>
      <c r="S115" s="11"/>
      <c r="T115" s="11"/>
      <c r="U115" s="12" t="s">
        <v>330</v>
      </c>
      <c r="V115" s="11"/>
      <c r="W115" s="11" t="s">
        <v>1095</v>
      </c>
      <c r="X115" s="11"/>
      <c r="Y115" s="11"/>
      <c r="Z115" s="11"/>
    </row>
    <row r="116" spans="1:26">
      <c r="A116" s="11"/>
      <c r="B116" s="11"/>
      <c r="C116" s="11" t="s">
        <v>843</v>
      </c>
      <c r="D116" s="11"/>
      <c r="E116" s="11"/>
      <c r="F116" s="11"/>
      <c r="G116" s="11"/>
      <c r="H116" s="11"/>
      <c r="I116" s="11"/>
      <c r="J116" s="11"/>
      <c r="K116" s="11"/>
      <c r="L116" s="11"/>
      <c r="M116" s="11"/>
      <c r="N116" s="11"/>
      <c r="O116" s="11"/>
      <c r="P116" s="58" t="s">
        <v>880</v>
      </c>
      <c r="Q116" s="11"/>
      <c r="R116" s="11"/>
      <c r="S116" s="11"/>
      <c r="T116" s="11"/>
      <c r="U116" s="12" t="s">
        <v>332</v>
      </c>
      <c r="V116" s="11"/>
      <c r="W116" s="11" t="s">
        <v>1096</v>
      </c>
      <c r="X116" s="11"/>
      <c r="Y116" s="11"/>
      <c r="Z116" s="11"/>
    </row>
    <row r="117" spans="1:26">
      <c r="A117" s="11"/>
      <c r="B117" s="11"/>
      <c r="C117" s="11" t="s">
        <v>844</v>
      </c>
      <c r="D117" s="11"/>
      <c r="E117" s="11"/>
      <c r="F117" s="11"/>
      <c r="G117" s="11"/>
      <c r="H117" s="11"/>
      <c r="I117" s="11"/>
      <c r="J117" s="11"/>
      <c r="K117" s="11"/>
      <c r="L117" s="11"/>
      <c r="M117" s="11"/>
      <c r="N117" s="11"/>
      <c r="O117" s="11"/>
      <c r="P117" s="58" t="s">
        <v>881</v>
      </c>
      <c r="Q117" s="11"/>
      <c r="R117" s="11"/>
      <c r="S117" s="11"/>
      <c r="T117" s="11"/>
      <c r="U117" s="12" t="s">
        <v>334</v>
      </c>
      <c r="V117" s="11"/>
      <c r="W117" s="11" t="s">
        <v>1097</v>
      </c>
      <c r="X117" s="11"/>
      <c r="Y117" s="11"/>
      <c r="Z117" s="11"/>
    </row>
    <row r="118" spans="1:26">
      <c r="A118" s="11"/>
      <c r="B118" s="11"/>
      <c r="C118" s="11" t="s">
        <v>845</v>
      </c>
      <c r="D118" s="11"/>
      <c r="E118" s="11"/>
      <c r="F118" s="11"/>
      <c r="G118" s="11"/>
      <c r="H118" s="11"/>
      <c r="I118" s="11"/>
      <c r="J118" s="11"/>
      <c r="K118" s="11"/>
      <c r="L118" s="11"/>
      <c r="M118" s="11"/>
      <c r="N118" s="11"/>
      <c r="O118" s="11"/>
      <c r="P118" s="58" t="s">
        <v>441</v>
      </c>
      <c r="Q118" s="11"/>
      <c r="R118" s="11"/>
      <c r="S118" s="11"/>
      <c r="T118" s="11"/>
      <c r="U118" s="12" t="s">
        <v>335</v>
      </c>
      <c r="V118" s="11"/>
      <c r="W118" s="11" t="s">
        <v>1098</v>
      </c>
      <c r="X118" s="11"/>
      <c r="Y118" s="11"/>
      <c r="Z118" s="11"/>
    </row>
    <row r="119" spans="1:26">
      <c r="A119" s="11"/>
      <c r="B119" s="11"/>
      <c r="C119" s="11"/>
      <c r="D119" s="11"/>
      <c r="E119" s="11"/>
      <c r="F119" s="11"/>
      <c r="G119" s="11"/>
      <c r="H119" s="11"/>
      <c r="I119" s="11"/>
      <c r="J119" s="11"/>
      <c r="K119" s="11"/>
      <c r="L119" s="11"/>
      <c r="M119" s="11"/>
      <c r="N119" s="11"/>
      <c r="O119" s="11"/>
      <c r="P119" s="58" t="s">
        <v>443</v>
      </c>
      <c r="Q119" s="11"/>
      <c r="R119" s="11"/>
      <c r="S119" s="11"/>
      <c r="T119" s="11"/>
      <c r="U119" s="12" t="s">
        <v>337</v>
      </c>
      <c r="V119" s="11"/>
      <c r="W119" s="11" t="s">
        <v>1099</v>
      </c>
      <c r="X119" s="11"/>
      <c r="Y119" s="11"/>
      <c r="Z119" s="11"/>
    </row>
    <row r="120" spans="1:26">
      <c r="A120" s="11"/>
      <c r="B120" s="11"/>
      <c r="C120" s="11"/>
      <c r="D120" s="11"/>
      <c r="E120" s="11"/>
      <c r="F120" s="11"/>
      <c r="G120" s="11"/>
      <c r="H120" s="11"/>
      <c r="I120" s="11"/>
      <c r="J120" s="11"/>
      <c r="K120" s="11"/>
      <c r="L120" s="11"/>
      <c r="M120" s="11"/>
      <c r="N120" s="11"/>
      <c r="O120" s="11"/>
      <c r="P120" s="58" t="s">
        <v>445</v>
      </c>
      <c r="Q120" s="11"/>
      <c r="R120" s="11"/>
      <c r="S120" s="11"/>
      <c r="T120" s="11"/>
      <c r="U120" s="12" t="s">
        <v>339</v>
      </c>
      <c r="V120" s="11"/>
      <c r="W120" s="11" t="s">
        <v>1100</v>
      </c>
      <c r="X120" s="11"/>
      <c r="Y120" s="11"/>
      <c r="Z120" s="11"/>
    </row>
    <row r="121" spans="1:26">
      <c r="A121" s="11"/>
      <c r="B121" s="11"/>
      <c r="C121" s="11"/>
      <c r="D121" s="11"/>
      <c r="E121" s="11"/>
      <c r="F121" s="11"/>
      <c r="G121" s="11"/>
      <c r="H121" s="11"/>
      <c r="I121" s="11"/>
      <c r="J121" s="11"/>
      <c r="K121" s="11"/>
      <c r="L121" s="11"/>
      <c r="M121" s="11"/>
      <c r="N121" s="11"/>
      <c r="O121" s="11"/>
      <c r="P121" s="58" t="s">
        <v>447</v>
      </c>
      <c r="Q121" s="11"/>
      <c r="R121" s="11"/>
      <c r="S121" s="11"/>
      <c r="T121" s="11"/>
      <c r="U121" s="12" t="s">
        <v>341</v>
      </c>
      <c r="V121" s="11"/>
      <c r="W121" s="11" t="s">
        <v>1101</v>
      </c>
      <c r="X121" s="11"/>
      <c r="Y121" s="11"/>
      <c r="Z121" s="11"/>
    </row>
    <row r="122" spans="1:26">
      <c r="A122" s="11"/>
      <c r="B122" s="11"/>
      <c r="C122" s="11"/>
      <c r="D122" s="11"/>
      <c r="E122" s="11"/>
      <c r="F122" s="11"/>
      <c r="G122" s="11"/>
      <c r="H122" s="11"/>
      <c r="I122" s="11"/>
      <c r="J122" s="11"/>
      <c r="K122" s="11"/>
      <c r="L122" s="11"/>
      <c r="M122" s="11"/>
      <c r="N122" s="11"/>
      <c r="O122" s="11"/>
      <c r="P122" s="58" t="s">
        <v>449</v>
      </c>
      <c r="Q122" s="11"/>
      <c r="R122" s="11"/>
      <c r="S122" s="11"/>
      <c r="T122" s="11"/>
      <c r="U122" s="12" t="s">
        <v>342</v>
      </c>
      <c r="V122" s="11"/>
      <c r="W122" s="11" t="s">
        <v>1102</v>
      </c>
      <c r="X122" s="11"/>
      <c r="Y122" s="11"/>
      <c r="Z122" s="11"/>
    </row>
    <row r="123" spans="1:26">
      <c r="A123" s="11"/>
      <c r="B123" s="11"/>
      <c r="C123" s="11"/>
      <c r="D123" s="11"/>
      <c r="E123" s="11"/>
      <c r="F123" s="11"/>
      <c r="G123" s="11"/>
      <c r="H123" s="11"/>
      <c r="I123" s="11"/>
      <c r="J123" s="11"/>
      <c r="K123" s="11"/>
      <c r="L123" s="11"/>
      <c r="M123" s="11"/>
      <c r="N123" s="11"/>
      <c r="O123" s="11"/>
      <c r="P123" s="58" t="s">
        <v>451</v>
      </c>
      <c r="Q123" s="11"/>
      <c r="R123" s="11"/>
      <c r="S123" s="11"/>
      <c r="T123" s="11"/>
      <c r="U123" s="12" t="s">
        <v>344</v>
      </c>
      <c r="V123" s="11"/>
      <c r="W123" s="11" t="s">
        <v>1103</v>
      </c>
      <c r="X123" s="11"/>
      <c r="Y123" s="11"/>
      <c r="Z123" s="11"/>
    </row>
    <row r="124" spans="1:26">
      <c r="A124" s="11"/>
      <c r="B124" s="11"/>
      <c r="C124" s="11"/>
      <c r="D124" s="11"/>
      <c r="E124" s="11"/>
      <c r="F124" s="11"/>
      <c r="G124" s="11"/>
      <c r="H124" s="11"/>
      <c r="I124" s="11"/>
      <c r="J124" s="11"/>
      <c r="K124" s="11"/>
      <c r="L124" s="11"/>
      <c r="M124" s="11"/>
      <c r="N124" s="11"/>
      <c r="O124" s="11"/>
      <c r="P124" s="58" t="s">
        <v>453</v>
      </c>
      <c r="Q124" s="11"/>
      <c r="R124" s="11"/>
      <c r="S124" s="11"/>
      <c r="T124" s="11"/>
      <c r="U124" s="12" t="s">
        <v>346</v>
      </c>
      <c r="V124" s="11"/>
      <c r="W124" s="11" t="s">
        <v>1104</v>
      </c>
      <c r="X124" s="11"/>
      <c r="Y124" s="11"/>
      <c r="Z124" s="11"/>
    </row>
    <row r="125" spans="1:26">
      <c r="A125" s="11"/>
      <c r="B125" s="11"/>
      <c r="C125" s="11"/>
      <c r="D125" s="11"/>
      <c r="E125" s="11"/>
      <c r="F125" s="11"/>
      <c r="G125" s="11"/>
      <c r="H125" s="11"/>
      <c r="I125" s="11"/>
      <c r="J125" s="11"/>
      <c r="K125" s="11"/>
      <c r="L125" s="11"/>
      <c r="M125" s="11"/>
      <c r="N125" s="11"/>
      <c r="O125" s="11"/>
      <c r="P125" s="58" t="s">
        <v>455</v>
      </c>
      <c r="Q125" s="11"/>
      <c r="R125" s="11"/>
      <c r="S125" s="11"/>
      <c r="T125" s="11"/>
      <c r="U125" s="12" t="s">
        <v>347</v>
      </c>
      <c r="V125" s="11"/>
      <c r="W125" s="11" t="s">
        <v>1105</v>
      </c>
      <c r="X125" s="11"/>
      <c r="Y125" s="11"/>
      <c r="Z125" s="11"/>
    </row>
    <row r="126" spans="1:26">
      <c r="A126" s="11"/>
      <c r="B126" s="11"/>
      <c r="C126" s="11"/>
      <c r="D126" s="11"/>
      <c r="E126" s="11"/>
      <c r="F126" s="11"/>
      <c r="G126" s="11"/>
      <c r="H126" s="11"/>
      <c r="I126" s="11"/>
      <c r="J126" s="11"/>
      <c r="K126" s="11"/>
      <c r="L126" s="11"/>
      <c r="M126" s="11"/>
      <c r="N126" s="11"/>
      <c r="O126" s="11"/>
      <c r="P126" s="58" t="s">
        <v>457</v>
      </c>
      <c r="Q126" s="11"/>
      <c r="R126" s="11"/>
      <c r="S126" s="11"/>
      <c r="T126" s="11"/>
      <c r="U126" s="12" t="s">
        <v>348</v>
      </c>
      <c r="V126" s="11"/>
      <c r="W126" s="11" t="s">
        <v>1106</v>
      </c>
      <c r="X126" s="11"/>
      <c r="Y126" s="11"/>
      <c r="Z126" s="11"/>
    </row>
    <row r="127" spans="1:26">
      <c r="A127" s="11"/>
      <c r="B127" s="11"/>
      <c r="C127" s="11"/>
      <c r="D127" s="11"/>
      <c r="E127" s="11"/>
      <c r="F127" s="11"/>
      <c r="G127" s="11"/>
      <c r="H127" s="11"/>
      <c r="I127" s="11"/>
      <c r="J127" s="11"/>
      <c r="K127" s="11"/>
      <c r="L127" s="11"/>
      <c r="M127" s="11"/>
      <c r="N127" s="11"/>
      <c r="O127" s="11"/>
      <c r="P127" s="58" t="s">
        <v>882</v>
      </c>
      <c r="Q127" s="11"/>
      <c r="R127" s="11"/>
      <c r="S127" s="11"/>
      <c r="T127" s="11"/>
      <c r="U127" s="12" t="s">
        <v>350</v>
      </c>
      <c r="V127" s="11"/>
      <c r="W127" s="11" t="s">
        <v>1107</v>
      </c>
      <c r="X127" s="11"/>
      <c r="Y127" s="11"/>
      <c r="Z127" s="11"/>
    </row>
    <row r="128" spans="1:26">
      <c r="A128" s="11"/>
      <c r="B128" s="11"/>
      <c r="C128" s="11"/>
      <c r="D128" s="11"/>
      <c r="E128" s="11"/>
      <c r="F128" s="11"/>
      <c r="G128" s="11"/>
      <c r="H128" s="11"/>
      <c r="I128" s="11"/>
      <c r="J128" s="11"/>
      <c r="K128" s="11"/>
      <c r="L128" s="11"/>
      <c r="M128" s="11"/>
      <c r="N128" s="11"/>
      <c r="O128" s="11"/>
      <c r="P128" s="58" t="s">
        <v>460</v>
      </c>
      <c r="Q128" s="11"/>
      <c r="R128" s="11"/>
      <c r="S128" s="11"/>
      <c r="T128" s="11"/>
      <c r="U128" s="12" t="s">
        <v>352</v>
      </c>
      <c r="V128" s="11"/>
      <c r="W128" s="11" t="s">
        <v>1108</v>
      </c>
      <c r="X128" s="11"/>
      <c r="Y128" s="11"/>
      <c r="Z128" s="11"/>
    </row>
    <row r="129" spans="1:26">
      <c r="A129" s="11"/>
      <c r="B129" s="11"/>
      <c r="C129" s="11"/>
      <c r="D129" s="11"/>
      <c r="E129" s="11"/>
      <c r="F129" s="11"/>
      <c r="G129" s="11"/>
      <c r="H129" s="11"/>
      <c r="I129" s="11"/>
      <c r="J129" s="11"/>
      <c r="K129" s="11"/>
      <c r="L129" s="11"/>
      <c r="M129" s="11"/>
      <c r="N129" s="11"/>
      <c r="O129" s="11"/>
      <c r="P129" s="58" t="s">
        <v>462</v>
      </c>
      <c r="Q129" s="11"/>
      <c r="R129" s="11"/>
      <c r="S129" s="11"/>
      <c r="T129" s="11"/>
      <c r="U129" s="12" t="s">
        <v>354</v>
      </c>
      <c r="V129" s="11"/>
      <c r="W129" s="11" t="s">
        <v>1109</v>
      </c>
      <c r="X129" s="11"/>
      <c r="Y129" s="11"/>
      <c r="Z129" s="11"/>
    </row>
    <row r="130" spans="1:26">
      <c r="A130" s="11"/>
      <c r="B130" s="11"/>
      <c r="C130" s="11"/>
      <c r="D130" s="11"/>
      <c r="E130" s="11"/>
      <c r="F130" s="11"/>
      <c r="G130" s="11"/>
      <c r="H130" s="11"/>
      <c r="I130" s="11"/>
      <c r="J130" s="11"/>
      <c r="K130" s="11"/>
      <c r="L130" s="11"/>
      <c r="M130" s="11"/>
      <c r="N130" s="11"/>
      <c r="O130" s="11"/>
      <c r="P130" s="58" t="s">
        <v>464</v>
      </c>
      <c r="Q130" s="11"/>
      <c r="R130" s="11"/>
      <c r="S130" s="11"/>
      <c r="T130" s="11"/>
      <c r="U130" s="12" t="s">
        <v>356</v>
      </c>
      <c r="V130" s="11"/>
      <c r="W130" s="11" t="s">
        <v>1110</v>
      </c>
      <c r="X130" s="11"/>
      <c r="Y130" s="11"/>
      <c r="Z130" s="11"/>
    </row>
    <row r="131" spans="1:26">
      <c r="A131" s="11"/>
      <c r="B131" s="11"/>
      <c r="C131" s="11"/>
      <c r="D131" s="11"/>
      <c r="E131" s="11"/>
      <c r="F131" s="11"/>
      <c r="G131" s="11"/>
      <c r="H131" s="11"/>
      <c r="I131" s="11"/>
      <c r="J131" s="11"/>
      <c r="K131" s="11"/>
      <c r="L131" s="11"/>
      <c r="M131" s="11"/>
      <c r="N131" s="11"/>
      <c r="O131" s="11"/>
      <c r="P131" s="58" t="s">
        <v>465</v>
      </c>
      <c r="Q131" s="11"/>
      <c r="R131" s="11"/>
      <c r="S131" s="11"/>
      <c r="T131" s="11"/>
      <c r="U131" s="12" t="s">
        <v>358</v>
      </c>
      <c r="V131" s="11"/>
      <c r="W131" s="11" t="s">
        <v>1111</v>
      </c>
      <c r="X131" s="11"/>
      <c r="Y131" s="11"/>
      <c r="Z131" s="11"/>
    </row>
    <row r="132" spans="1:26">
      <c r="A132" s="11"/>
      <c r="B132" s="11"/>
      <c r="C132" s="11"/>
      <c r="D132" s="11"/>
      <c r="E132" s="11"/>
      <c r="F132" s="11"/>
      <c r="G132" s="11"/>
      <c r="H132" s="11"/>
      <c r="I132" s="11"/>
      <c r="J132" s="11"/>
      <c r="K132" s="11"/>
      <c r="L132" s="11"/>
      <c r="M132" s="11"/>
      <c r="N132" s="11"/>
      <c r="O132" s="11"/>
      <c r="P132" s="58" t="s">
        <v>466</v>
      </c>
      <c r="Q132" s="11"/>
      <c r="R132" s="11"/>
      <c r="S132" s="11"/>
      <c r="T132" s="11"/>
      <c r="U132" s="12" t="s">
        <v>360</v>
      </c>
      <c r="V132" s="11"/>
      <c r="W132" s="11" t="s">
        <v>1112</v>
      </c>
      <c r="X132" s="11"/>
      <c r="Y132" s="11"/>
      <c r="Z132" s="11"/>
    </row>
    <row r="133" spans="1:26">
      <c r="A133" s="11"/>
      <c r="B133" s="11"/>
      <c r="C133" s="11"/>
      <c r="D133" s="11"/>
      <c r="E133" s="11"/>
      <c r="F133" s="11"/>
      <c r="G133" s="11"/>
      <c r="H133" s="11"/>
      <c r="I133" s="11"/>
      <c r="J133" s="11"/>
      <c r="K133" s="11"/>
      <c r="L133" s="11"/>
      <c r="M133" s="11"/>
      <c r="N133" s="11"/>
      <c r="O133" s="11"/>
      <c r="P133" s="58" t="s">
        <v>467</v>
      </c>
      <c r="Q133" s="11"/>
      <c r="R133" s="11"/>
      <c r="S133" s="11"/>
      <c r="T133" s="11"/>
      <c r="U133" s="12" t="s">
        <v>361</v>
      </c>
      <c r="V133" s="11"/>
      <c r="W133" s="11" t="s">
        <v>1113</v>
      </c>
      <c r="X133" s="11"/>
      <c r="Y133" s="11"/>
      <c r="Z133" s="11"/>
    </row>
    <row r="134" spans="1:26">
      <c r="A134" s="11"/>
      <c r="B134" s="11"/>
      <c r="C134" s="11"/>
      <c r="D134" s="11"/>
      <c r="E134" s="11"/>
      <c r="F134" s="11"/>
      <c r="G134" s="11"/>
      <c r="H134" s="11"/>
      <c r="I134" s="11"/>
      <c r="J134" s="11"/>
      <c r="K134" s="11"/>
      <c r="L134" s="11"/>
      <c r="M134" s="11"/>
      <c r="N134" s="11"/>
      <c r="O134" s="11"/>
      <c r="P134" s="58" t="s">
        <v>468</v>
      </c>
      <c r="Q134" s="11"/>
      <c r="R134" s="11"/>
      <c r="S134" s="11"/>
      <c r="T134" s="11"/>
      <c r="U134" s="12" t="s">
        <v>363</v>
      </c>
      <c r="V134" s="11"/>
      <c r="W134" s="11" t="s">
        <v>1114</v>
      </c>
      <c r="X134" s="11"/>
      <c r="Y134" s="11"/>
      <c r="Z134" s="11"/>
    </row>
    <row r="135" spans="1:26">
      <c r="A135" s="11"/>
      <c r="B135" s="11"/>
      <c r="C135" s="11"/>
      <c r="D135" s="11"/>
      <c r="E135" s="11"/>
      <c r="F135" s="11"/>
      <c r="G135" s="11"/>
      <c r="H135" s="11"/>
      <c r="I135" s="11"/>
      <c r="J135" s="11"/>
      <c r="K135" s="11"/>
      <c r="L135" s="11"/>
      <c r="M135" s="11"/>
      <c r="N135" s="11"/>
      <c r="O135" s="11"/>
      <c r="P135" s="58" t="s">
        <v>883</v>
      </c>
      <c r="Q135" s="11"/>
      <c r="R135" s="11"/>
      <c r="S135" s="11"/>
      <c r="T135" s="11"/>
      <c r="U135" s="12" t="s">
        <v>364</v>
      </c>
      <c r="V135" s="11"/>
      <c r="W135" s="11" t="s">
        <v>1115</v>
      </c>
      <c r="X135" s="11"/>
      <c r="Y135" s="11"/>
      <c r="Z135" s="11"/>
    </row>
    <row r="136" spans="1:26">
      <c r="A136" s="11"/>
      <c r="B136" s="11"/>
      <c r="C136" s="11"/>
      <c r="D136" s="11"/>
      <c r="E136" s="11"/>
      <c r="F136" s="11"/>
      <c r="G136" s="11"/>
      <c r="H136" s="11"/>
      <c r="I136" s="11"/>
      <c r="J136" s="11"/>
      <c r="K136" s="11"/>
      <c r="L136" s="11"/>
      <c r="M136" s="11"/>
      <c r="N136" s="11"/>
      <c r="O136" s="11"/>
      <c r="P136" s="58" t="s">
        <v>469</v>
      </c>
      <c r="Q136" s="11"/>
      <c r="R136" s="11"/>
      <c r="S136" s="11"/>
      <c r="T136" s="11"/>
      <c r="U136" s="12" t="s">
        <v>366</v>
      </c>
      <c r="V136" s="11"/>
      <c r="W136" s="11" t="s">
        <v>1116</v>
      </c>
      <c r="X136" s="11"/>
      <c r="Y136" s="11"/>
      <c r="Z136" s="11"/>
    </row>
    <row r="137" spans="1:26">
      <c r="A137" s="11"/>
      <c r="B137" s="11"/>
      <c r="C137" s="11"/>
      <c r="D137" s="11"/>
      <c r="E137" s="11"/>
      <c r="F137" s="11"/>
      <c r="G137" s="11"/>
      <c r="H137" s="11"/>
      <c r="I137" s="11"/>
      <c r="J137" s="11"/>
      <c r="K137" s="11"/>
      <c r="L137" s="11"/>
      <c r="M137" s="11"/>
      <c r="N137" s="11"/>
      <c r="O137" s="11"/>
      <c r="P137" s="58" t="s">
        <v>884</v>
      </c>
      <c r="Q137" s="11"/>
      <c r="R137" s="11"/>
      <c r="S137" s="11"/>
      <c r="T137" s="11"/>
      <c r="U137" s="12" t="s">
        <v>368</v>
      </c>
      <c r="V137" s="11"/>
      <c r="W137" s="11" t="s">
        <v>1117</v>
      </c>
      <c r="X137" s="11"/>
      <c r="Y137" s="11"/>
      <c r="Z137" s="11"/>
    </row>
    <row r="138" spans="1:26">
      <c r="A138" s="11"/>
      <c r="B138" s="11"/>
      <c r="C138" s="11"/>
      <c r="D138" s="11"/>
      <c r="E138" s="11"/>
      <c r="F138" s="11"/>
      <c r="G138" s="11"/>
      <c r="H138" s="11"/>
      <c r="I138" s="11"/>
      <c r="J138" s="11"/>
      <c r="K138" s="11"/>
      <c r="L138" s="11"/>
      <c r="M138" s="11"/>
      <c r="N138" s="11"/>
      <c r="O138" s="11"/>
      <c r="P138" s="58" t="s">
        <v>885</v>
      </c>
      <c r="Q138" s="11"/>
      <c r="R138" s="11"/>
      <c r="S138" s="11"/>
      <c r="T138" s="11"/>
      <c r="U138" s="12" t="s">
        <v>370</v>
      </c>
      <c r="V138" s="11"/>
      <c r="W138" s="11" t="s">
        <v>1118</v>
      </c>
      <c r="X138" s="11"/>
      <c r="Y138" s="11"/>
      <c r="Z138" s="11"/>
    </row>
    <row r="139" spans="1:26">
      <c r="A139" s="11"/>
      <c r="B139" s="11"/>
      <c r="C139" s="11"/>
      <c r="D139" s="11"/>
      <c r="E139" s="11"/>
      <c r="F139" s="11"/>
      <c r="G139" s="11"/>
      <c r="H139" s="11"/>
      <c r="I139" s="11"/>
      <c r="J139" s="11"/>
      <c r="K139" s="11"/>
      <c r="L139" s="11"/>
      <c r="M139" s="11"/>
      <c r="N139" s="11"/>
      <c r="O139" s="11"/>
      <c r="P139" s="58" t="s">
        <v>470</v>
      </c>
      <c r="Q139" s="11"/>
      <c r="R139" s="11"/>
      <c r="S139" s="11"/>
      <c r="T139" s="11"/>
      <c r="U139" s="12" t="s">
        <v>372</v>
      </c>
      <c r="V139" s="11"/>
      <c r="W139" s="11" t="s">
        <v>1119</v>
      </c>
      <c r="X139" s="11"/>
      <c r="Y139" s="11"/>
      <c r="Z139" s="11"/>
    </row>
    <row r="140" spans="1:26">
      <c r="A140" s="11"/>
      <c r="B140" s="11"/>
      <c r="C140" s="11"/>
      <c r="D140" s="11"/>
      <c r="E140" s="11"/>
      <c r="F140" s="11"/>
      <c r="G140" s="11"/>
      <c r="H140" s="11"/>
      <c r="I140" s="11"/>
      <c r="J140" s="11"/>
      <c r="K140" s="11"/>
      <c r="L140" s="11"/>
      <c r="M140" s="11"/>
      <c r="N140" s="11"/>
      <c r="O140" s="11"/>
      <c r="P140" s="58" t="s">
        <v>886</v>
      </c>
      <c r="Q140" s="11"/>
      <c r="R140" s="11"/>
      <c r="S140" s="11"/>
      <c r="T140" s="11"/>
      <c r="U140" s="12" t="s">
        <v>373</v>
      </c>
      <c r="V140" s="11"/>
      <c r="W140" s="11" t="s">
        <v>1120</v>
      </c>
      <c r="X140" s="11"/>
      <c r="Y140" s="11"/>
      <c r="Z140" s="11"/>
    </row>
    <row r="141" spans="1:26">
      <c r="A141" s="11"/>
      <c r="B141" s="11"/>
      <c r="C141" s="11"/>
      <c r="D141" s="11"/>
      <c r="E141" s="11"/>
      <c r="F141" s="11"/>
      <c r="G141" s="11"/>
      <c r="H141" s="11"/>
      <c r="I141" s="11"/>
      <c r="J141" s="11"/>
      <c r="K141" s="11"/>
      <c r="L141" s="11"/>
      <c r="M141" s="11"/>
      <c r="N141" s="11"/>
      <c r="O141" s="11"/>
      <c r="P141" s="58" t="s">
        <v>471</v>
      </c>
      <c r="Q141" s="11"/>
      <c r="R141" s="11"/>
      <c r="S141" s="11"/>
      <c r="T141" s="11"/>
      <c r="U141" s="12" t="s">
        <v>374</v>
      </c>
      <c r="V141" s="11"/>
      <c r="W141" s="11" t="s">
        <v>1121</v>
      </c>
      <c r="X141" s="11"/>
      <c r="Y141" s="11"/>
      <c r="Z141" s="11"/>
    </row>
    <row r="142" spans="1:26">
      <c r="A142" s="11"/>
      <c r="B142" s="11"/>
      <c r="C142" s="11"/>
      <c r="D142" s="11"/>
      <c r="E142" s="11"/>
      <c r="F142" s="11"/>
      <c r="G142" s="11"/>
      <c r="H142" s="11"/>
      <c r="I142" s="11"/>
      <c r="J142" s="11"/>
      <c r="K142" s="11"/>
      <c r="L142" s="11"/>
      <c r="M142" s="11"/>
      <c r="N142" s="11"/>
      <c r="O142" s="11"/>
      <c r="P142" s="58" t="s">
        <v>887</v>
      </c>
      <c r="Q142" s="11"/>
      <c r="R142" s="11"/>
      <c r="S142" s="11"/>
      <c r="T142" s="11"/>
      <c r="U142" s="12" t="s">
        <v>375</v>
      </c>
      <c r="V142" s="11"/>
      <c r="W142" s="11" t="s">
        <v>1122</v>
      </c>
      <c r="X142" s="11"/>
      <c r="Y142" s="11"/>
      <c r="Z142" s="11"/>
    </row>
    <row r="143" spans="1:26">
      <c r="A143" s="11"/>
      <c r="B143" s="11"/>
      <c r="C143" s="11"/>
      <c r="D143" s="11"/>
      <c r="E143" s="11"/>
      <c r="F143" s="11"/>
      <c r="G143" s="11"/>
      <c r="H143" s="11"/>
      <c r="I143" s="11"/>
      <c r="J143" s="11"/>
      <c r="K143" s="11"/>
      <c r="L143" s="11"/>
      <c r="M143" s="11"/>
      <c r="N143" s="11"/>
      <c r="O143" s="11"/>
      <c r="P143" s="58" t="s">
        <v>888</v>
      </c>
      <c r="Q143" s="11"/>
      <c r="R143" s="11"/>
      <c r="S143" s="11"/>
      <c r="T143" s="11"/>
      <c r="U143" s="12" t="s">
        <v>376</v>
      </c>
      <c r="V143" s="11"/>
      <c r="W143" s="11" t="s">
        <v>1123</v>
      </c>
      <c r="X143" s="11"/>
      <c r="Y143" s="11"/>
      <c r="Z143" s="11"/>
    </row>
    <row r="144" spans="1:26">
      <c r="A144" s="11"/>
      <c r="B144" s="11"/>
      <c r="C144" s="11"/>
      <c r="D144" s="11"/>
      <c r="E144" s="11"/>
      <c r="F144" s="11"/>
      <c r="G144" s="11"/>
      <c r="H144" s="11"/>
      <c r="I144" s="11"/>
      <c r="J144" s="11"/>
      <c r="K144" s="11"/>
      <c r="L144" s="11"/>
      <c r="M144" s="11"/>
      <c r="N144" s="11"/>
      <c r="O144" s="11"/>
      <c r="P144" s="58" t="s">
        <v>472</v>
      </c>
      <c r="Q144" s="11"/>
      <c r="R144" s="11"/>
      <c r="S144" s="11"/>
      <c r="T144" s="11"/>
      <c r="U144" s="12" t="s">
        <v>377</v>
      </c>
      <c r="V144" s="11"/>
      <c r="W144" s="11" t="s">
        <v>1124</v>
      </c>
      <c r="X144" s="11"/>
      <c r="Y144" s="11"/>
      <c r="Z144" s="11"/>
    </row>
    <row r="145" spans="1:26">
      <c r="A145" s="11"/>
      <c r="B145" s="11"/>
      <c r="C145" s="11"/>
      <c r="D145" s="11"/>
      <c r="E145" s="11"/>
      <c r="F145" s="11"/>
      <c r="G145" s="11"/>
      <c r="H145" s="11"/>
      <c r="I145" s="11"/>
      <c r="J145" s="11"/>
      <c r="K145" s="11"/>
      <c r="L145" s="11"/>
      <c r="M145" s="11"/>
      <c r="N145" s="11"/>
      <c r="O145" s="11"/>
      <c r="P145" s="58" t="s">
        <v>473</v>
      </c>
      <c r="Q145" s="11"/>
      <c r="R145" s="11"/>
      <c r="S145" s="11"/>
      <c r="T145" s="11"/>
      <c r="U145" s="12" t="s">
        <v>378</v>
      </c>
      <c r="V145" s="11"/>
      <c r="W145" s="11" t="s">
        <v>1125</v>
      </c>
      <c r="X145" s="11"/>
      <c r="Y145" s="11"/>
      <c r="Z145" s="11"/>
    </row>
    <row r="146" spans="1:26">
      <c r="A146" s="11"/>
      <c r="B146" s="11"/>
      <c r="C146" s="11"/>
      <c r="D146" s="11"/>
      <c r="E146" s="11"/>
      <c r="F146" s="11"/>
      <c r="G146" s="11"/>
      <c r="H146" s="11"/>
      <c r="I146" s="11"/>
      <c r="J146" s="11"/>
      <c r="K146" s="11"/>
      <c r="L146" s="11"/>
      <c r="M146" s="11"/>
      <c r="N146" s="11"/>
      <c r="O146" s="11"/>
      <c r="P146" s="58" t="s">
        <v>889</v>
      </c>
      <c r="Q146" s="11"/>
      <c r="R146" s="11"/>
      <c r="S146" s="11"/>
      <c r="T146" s="11"/>
      <c r="U146" s="12" t="s">
        <v>379</v>
      </c>
      <c r="V146" s="11"/>
      <c r="W146" s="11" t="s">
        <v>1126</v>
      </c>
      <c r="X146" s="11"/>
      <c r="Y146" s="11"/>
      <c r="Z146" s="11"/>
    </row>
    <row r="147" spans="1:26">
      <c r="A147" s="11"/>
      <c r="B147" s="11"/>
      <c r="C147" s="11"/>
      <c r="D147" s="11"/>
      <c r="E147" s="11"/>
      <c r="F147" s="11"/>
      <c r="G147" s="11"/>
      <c r="H147" s="11"/>
      <c r="I147" s="11"/>
      <c r="J147" s="11"/>
      <c r="K147" s="11"/>
      <c r="L147" s="11"/>
      <c r="M147" s="11"/>
      <c r="N147" s="11"/>
      <c r="O147" s="11"/>
      <c r="P147" s="58" t="s">
        <v>890</v>
      </c>
      <c r="Q147" s="11"/>
      <c r="R147" s="11"/>
      <c r="S147" s="11"/>
      <c r="T147" s="11"/>
      <c r="U147" s="12" t="s">
        <v>380</v>
      </c>
      <c r="V147" s="11"/>
      <c r="W147" s="11" t="s">
        <v>1127</v>
      </c>
      <c r="X147" s="11"/>
      <c r="Y147" s="11"/>
      <c r="Z147" s="11"/>
    </row>
    <row r="148" spans="1:26">
      <c r="A148" s="11"/>
      <c r="B148" s="11"/>
      <c r="C148" s="11"/>
      <c r="D148" s="11"/>
      <c r="E148" s="11"/>
      <c r="F148" s="11"/>
      <c r="G148" s="11"/>
      <c r="H148" s="11"/>
      <c r="I148" s="11"/>
      <c r="J148" s="11"/>
      <c r="K148" s="11"/>
      <c r="L148" s="11"/>
      <c r="M148" s="11"/>
      <c r="N148" s="11"/>
      <c r="O148" s="11"/>
      <c r="P148" s="58" t="s">
        <v>891</v>
      </c>
      <c r="Q148" s="11"/>
      <c r="R148" s="11"/>
      <c r="S148" s="11"/>
      <c r="T148" s="11"/>
      <c r="U148" s="12" t="s">
        <v>381</v>
      </c>
      <c r="V148" s="11"/>
      <c r="W148" s="11" t="s">
        <v>1128</v>
      </c>
      <c r="X148" s="11"/>
      <c r="Y148" s="11"/>
      <c r="Z148" s="11"/>
    </row>
    <row r="149" spans="1:26">
      <c r="A149" s="11"/>
      <c r="B149" s="11"/>
      <c r="C149" s="11"/>
      <c r="D149" s="11"/>
      <c r="E149" s="11"/>
      <c r="F149" s="11"/>
      <c r="G149" s="11"/>
      <c r="H149" s="11"/>
      <c r="I149" s="11"/>
      <c r="J149" s="11"/>
      <c r="K149" s="11"/>
      <c r="L149" s="11"/>
      <c r="M149" s="11"/>
      <c r="N149" s="11"/>
      <c r="O149" s="11"/>
      <c r="P149" s="58" t="s">
        <v>892</v>
      </c>
      <c r="Q149" s="11"/>
      <c r="R149" s="11"/>
      <c r="S149" s="11"/>
      <c r="T149" s="11"/>
      <c r="U149" s="12" t="s">
        <v>382</v>
      </c>
      <c r="V149" s="11"/>
      <c r="W149" s="11" t="s">
        <v>1129</v>
      </c>
      <c r="X149" s="11"/>
      <c r="Y149" s="11"/>
      <c r="Z149" s="11"/>
    </row>
    <row r="150" spans="1:26">
      <c r="A150" s="11"/>
      <c r="B150" s="11"/>
      <c r="C150" s="11"/>
      <c r="D150" s="11"/>
      <c r="E150" s="11"/>
      <c r="F150" s="11"/>
      <c r="G150" s="11"/>
      <c r="H150" s="11"/>
      <c r="I150" s="11"/>
      <c r="J150" s="11"/>
      <c r="K150" s="11"/>
      <c r="L150" s="11"/>
      <c r="M150" s="11"/>
      <c r="N150" s="11"/>
      <c r="O150" s="11"/>
      <c r="P150" s="58" t="s">
        <v>893</v>
      </c>
      <c r="Q150" s="11"/>
      <c r="R150" s="11"/>
      <c r="S150" s="11"/>
      <c r="T150" s="11"/>
      <c r="U150" s="12" t="s">
        <v>383</v>
      </c>
      <c r="V150" s="11"/>
      <c r="W150" s="11" t="s">
        <v>1130</v>
      </c>
      <c r="X150" s="11"/>
      <c r="Y150" s="11"/>
      <c r="Z150" s="11"/>
    </row>
    <row r="151" spans="1:26">
      <c r="A151" s="11"/>
      <c r="B151" s="11"/>
      <c r="C151" s="11"/>
      <c r="D151" s="11"/>
      <c r="E151" s="11"/>
      <c r="F151" s="11"/>
      <c r="G151" s="11"/>
      <c r="H151" s="11"/>
      <c r="I151" s="11"/>
      <c r="J151" s="11"/>
      <c r="K151" s="11"/>
      <c r="L151" s="11"/>
      <c r="M151" s="11"/>
      <c r="N151" s="11"/>
      <c r="O151" s="11"/>
      <c r="P151" s="58" t="s">
        <v>474</v>
      </c>
      <c r="Q151" s="11"/>
      <c r="R151" s="11"/>
      <c r="S151" s="11"/>
      <c r="T151" s="11"/>
      <c r="U151" s="12" t="s">
        <v>384</v>
      </c>
      <c r="V151" s="11"/>
      <c r="W151" s="11" t="s">
        <v>1131</v>
      </c>
      <c r="X151" s="11"/>
      <c r="Y151" s="11"/>
      <c r="Z151" s="11"/>
    </row>
    <row r="152" spans="1:26">
      <c r="A152" s="11"/>
      <c r="B152" s="11"/>
      <c r="C152" s="11"/>
      <c r="D152" s="11"/>
      <c r="E152" s="11"/>
      <c r="F152" s="11"/>
      <c r="G152" s="11"/>
      <c r="H152" s="11"/>
      <c r="I152" s="11"/>
      <c r="J152" s="11"/>
      <c r="K152" s="11"/>
      <c r="L152" s="11"/>
      <c r="M152" s="11"/>
      <c r="N152" s="11"/>
      <c r="O152" s="11"/>
      <c r="P152" s="58" t="s">
        <v>894</v>
      </c>
      <c r="Q152" s="11"/>
      <c r="R152" s="11"/>
      <c r="S152" s="11"/>
      <c r="T152" s="11"/>
      <c r="U152" s="12" t="s">
        <v>385</v>
      </c>
      <c r="V152" s="11"/>
      <c r="W152" s="11" t="s">
        <v>1132</v>
      </c>
      <c r="X152" s="11"/>
      <c r="Y152" s="11"/>
      <c r="Z152" s="11"/>
    </row>
    <row r="153" spans="1:26">
      <c r="A153" s="11"/>
      <c r="B153" s="11"/>
      <c r="C153" s="11"/>
      <c r="D153" s="11"/>
      <c r="E153" s="11"/>
      <c r="F153" s="11"/>
      <c r="G153" s="11"/>
      <c r="H153" s="11"/>
      <c r="I153" s="11"/>
      <c r="J153" s="11"/>
      <c r="K153" s="11"/>
      <c r="L153" s="11"/>
      <c r="M153" s="11"/>
      <c r="N153" s="11"/>
      <c r="O153" s="11"/>
      <c r="P153" s="58" t="s">
        <v>475</v>
      </c>
      <c r="Q153" s="11"/>
      <c r="R153" s="11"/>
      <c r="S153" s="11"/>
      <c r="T153" s="11"/>
      <c r="U153" s="12" t="s">
        <v>386</v>
      </c>
      <c r="V153" s="11"/>
      <c r="W153" s="11" t="s">
        <v>1133</v>
      </c>
      <c r="X153" s="11"/>
      <c r="Y153" s="11"/>
      <c r="Z153" s="11"/>
    </row>
    <row r="154" spans="1:26">
      <c r="A154" s="11"/>
      <c r="B154" s="11"/>
      <c r="C154" s="11"/>
      <c r="D154" s="11"/>
      <c r="E154" s="11"/>
      <c r="F154" s="11"/>
      <c r="G154" s="11"/>
      <c r="H154" s="11"/>
      <c r="I154" s="11"/>
      <c r="J154" s="11"/>
      <c r="K154" s="11"/>
      <c r="L154" s="11"/>
      <c r="M154" s="11"/>
      <c r="N154" s="11"/>
      <c r="O154" s="11"/>
      <c r="P154" s="58" t="s">
        <v>895</v>
      </c>
      <c r="Q154" s="11"/>
      <c r="R154" s="11"/>
      <c r="S154" s="11"/>
      <c r="T154" s="11"/>
      <c r="U154" s="12" t="s">
        <v>387</v>
      </c>
      <c r="V154" s="11"/>
      <c r="W154" s="11" t="s">
        <v>1134</v>
      </c>
      <c r="X154" s="11"/>
      <c r="Y154" s="11"/>
      <c r="Z154" s="11"/>
    </row>
    <row r="155" spans="1:26">
      <c r="A155" s="11"/>
      <c r="B155" s="11"/>
      <c r="C155" s="11"/>
      <c r="D155" s="11"/>
      <c r="E155" s="11"/>
      <c r="F155" s="11"/>
      <c r="G155" s="11"/>
      <c r="H155" s="11"/>
      <c r="I155" s="11"/>
      <c r="J155" s="11"/>
      <c r="K155" s="11"/>
      <c r="L155" s="11"/>
      <c r="M155" s="11"/>
      <c r="N155" s="11"/>
      <c r="O155" s="11"/>
      <c r="P155" s="58" t="s">
        <v>896</v>
      </c>
      <c r="Q155" s="11"/>
      <c r="R155" s="11"/>
      <c r="S155" s="11"/>
      <c r="T155" s="11"/>
      <c r="U155" s="12" t="s">
        <v>389</v>
      </c>
      <c r="V155" s="11"/>
      <c r="W155" s="11" t="s">
        <v>1135</v>
      </c>
      <c r="X155" s="11"/>
      <c r="Y155" s="11"/>
      <c r="Z155" s="11"/>
    </row>
    <row r="156" spans="1:26">
      <c r="A156" s="11"/>
      <c r="B156" s="11"/>
      <c r="C156" s="11"/>
      <c r="D156" s="11"/>
      <c r="E156" s="11"/>
      <c r="F156" s="11"/>
      <c r="G156" s="11"/>
      <c r="H156" s="11"/>
      <c r="I156" s="11"/>
      <c r="J156" s="11"/>
      <c r="K156" s="11"/>
      <c r="L156" s="11"/>
      <c r="M156" s="11"/>
      <c r="N156" s="11"/>
      <c r="O156" s="11"/>
      <c r="P156" s="58" t="s">
        <v>476</v>
      </c>
      <c r="Q156" s="11"/>
      <c r="R156" s="11"/>
      <c r="S156" s="11"/>
      <c r="T156" s="11"/>
      <c r="U156" s="12" t="s">
        <v>391</v>
      </c>
      <c r="V156" s="11"/>
      <c r="W156" s="11" t="s">
        <v>1136</v>
      </c>
      <c r="X156" s="11"/>
      <c r="Y156" s="11"/>
      <c r="Z156" s="11"/>
    </row>
    <row r="157" spans="1:26">
      <c r="A157" s="11"/>
      <c r="B157" s="11"/>
      <c r="C157" s="11"/>
      <c r="D157" s="11"/>
      <c r="E157" s="11"/>
      <c r="F157" s="11"/>
      <c r="G157" s="11"/>
      <c r="H157" s="11"/>
      <c r="I157" s="11"/>
      <c r="J157" s="11"/>
      <c r="K157" s="11"/>
      <c r="L157" s="11"/>
      <c r="M157" s="11"/>
      <c r="N157" s="11"/>
      <c r="O157" s="11"/>
      <c r="P157" s="58" t="s">
        <v>897</v>
      </c>
      <c r="Q157" s="11"/>
      <c r="R157" s="11"/>
      <c r="S157" s="11"/>
      <c r="T157" s="11"/>
      <c r="U157" s="12" t="s">
        <v>392</v>
      </c>
      <c r="V157" s="11"/>
      <c r="W157" s="11" t="s">
        <v>1137</v>
      </c>
      <c r="X157" s="11"/>
      <c r="Y157" s="11"/>
      <c r="Z157" s="11"/>
    </row>
    <row r="158" spans="1:26">
      <c r="A158" s="11"/>
      <c r="B158" s="11"/>
      <c r="C158" s="11"/>
      <c r="D158" s="11"/>
      <c r="E158" s="11"/>
      <c r="F158" s="11"/>
      <c r="G158" s="11"/>
      <c r="H158" s="11"/>
      <c r="I158" s="11"/>
      <c r="J158" s="11"/>
      <c r="K158" s="11"/>
      <c r="L158" s="11"/>
      <c r="M158" s="11"/>
      <c r="N158" s="11"/>
      <c r="O158" s="11"/>
      <c r="P158" s="58" t="s">
        <v>898</v>
      </c>
      <c r="Q158" s="11"/>
      <c r="R158" s="11"/>
      <c r="S158" s="11"/>
      <c r="T158" s="11"/>
      <c r="U158" s="12" t="s">
        <v>393</v>
      </c>
      <c r="V158" s="11"/>
      <c r="W158" s="11" t="s">
        <v>1138</v>
      </c>
      <c r="X158" s="11"/>
      <c r="Y158" s="11"/>
      <c r="Z158" s="11"/>
    </row>
    <row r="159" spans="1:26">
      <c r="A159" s="11"/>
      <c r="B159" s="11"/>
      <c r="C159" s="11"/>
      <c r="D159" s="11"/>
      <c r="E159" s="11"/>
      <c r="F159" s="11"/>
      <c r="G159" s="11"/>
      <c r="H159" s="11"/>
      <c r="I159" s="11"/>
      <c r="J159" s="11"/>
      <c r="K159" s="11"/>
      <c r="L159" s="11"/>
      <c r="M159" s="11"/>
      <c r="N159" s="11"/>
      <c r="O159" s="11"/>
      <c r="P159" s="58" t="s">
        <v>899</v>
      </c>
      <c r="Q159" s="11"/>
      <c r="R159" s="11"/>
      <c r="S159" s="11"/>
      <c r="T159" s="11"/>
      <c r="U159" s="12" t="s">
        <v>394</v>
      </c>
      <c r="V159" s="11"/>
      <c r="W159" s="11" t="s">
        <v>1139</v>
      </c>
      <c r="X159" s="11"/>
      <c r="Y159" s="11"/>
      <c r="Z159" s="11"/>
    </row>
    <row r="160" spans="1:26">
      <c r="A160" s="11"/>
      <c r="B160" s="11"/>
      <c r="C160" s="11"/>
      <c r="D160" s="11"/>
      <c r="E160" s="11"/>
      <c r="F160" s="11"/>
      <c r="G160" s="11"/>
      <c r="H160" s="11"/>
      <c r="I160" s="11"/>
      <c r="J160" s="11"/>
      <c r="K160" s="11"/>
      <c r="L160" s="11"/>
      <c r="M160" s="11"/>
      <c r="N160" s="11"/>
      <c r="O160" s="11"/>
      <c r="P160" s="58" t="s">
        <v>900</v>
      </c>
      <c r="Q160" s="11"/>
      <c r="R160" s="11"/>
      <c r="S160" s="11"/>
      <c r="T160" s="11"/>
      <c r="U160" s="12" t="s">
        <v>395</v>
      </c>
      <c r="V160" s="11"/>
      <c r="W160" s="11" t="s">
        <v>1140</v>
      </c>
      <c r="X160" s="11"/>
      <c r="Y160" s="11"/>
      <c r="Z160" s="11"/>
    </row>
    <row r="161" spans="1:26">
      <c r="A161" s="11"/>
      <c r="B161" s="11"/>
      <c r="C161" s="11"/>
      <c r="D161" s="11"/>
      <c r="E161" s="11"/>
      <c r="F161" s="11"/>
      <c r="G161" s="11"/>
      <c r="H161" s="11"/>
      <c r="I161" s="11"/>
      <c r="J161" s="11"/>
      <c r="K161" s="11"/>
      <c r="L161" s="11"/>
      <c r="M161" s="11"/>
      <c r="N161" s="11"/>
      <c r="O161" s="11"/>
      <c r="P161" s="58" t="s">
        <v>477</v>
      </c>
      <c r="Q161" s="11"/>
      <c r="R161" s="11"/>
      <c r="S161" s="11"/>
      <c r="T161" s="11"/>
      <c r="U161" s="12" t="s">
        <v>396</v>
      </c>
      <c r="V161" s="11"/>
      <c r="W161" s="11" t="s">
        <v>1141</v>
      </c>
      <c r="X161" s="11"/>
      <c r="Y161" s="11"/>
      <c r="Z161" s="11"/>
    </row>
    <row r="162" spans="1:26">
      <c r="A162" s="11"/>
      <c r="B162" s="11"/>
      <c r="C162" s="11"/>
      <c r="D162" s="11"/>
      <c r="E162" s="11"/>
      <c r="F162" s="11"/>
      <c r="G162" s="11"/>
      <c r="H162" s="11"/>
      <c r="I162" s="11"/>
      <c r="J162" s="11"/>
      <c r="K162" s="11"/>
      <c r="L162" s="11"/>
      <c r="M162" s="11"/>
      <c r="N162" s="11"/>
      <c r="O162" s="11"/>
      <c r="P162" s="58" t="s">
        <v>478</v>
      </c>
      <c r="Q162" s="11"/>
      <c r="R162" s="11"/>
      <c r="S162" s="11"/>
      <c r="T162" s="11"/>
      <c r="U162" s="12" t="s">
        <v>397</v>
      </c>
      <c r="V162" s="11"/>
      <c r="W162" s="11" t="s">
        <v>1142</v>
      </c>
      <c r="X162" s="11"/>
      <c r="Y162" s="11"/>
      <c r="Z162" s="11"/>
    </row>
    <row r="163" spans="1:26">
      <c r="A163" s="11"/>
      <c r="B163" s="11"/>
      <c r="C163" s="11"/>
      <c r="D163" s="11"/>
      <c r="E163" s="11"/>
      <c r="F163" s="11"/>
      <c r="G163" s="11"/>
      <c r="H163" s="11"/>
      <c r="I163" s="11"/>
      <c r="J163" s="11"/>
      <c r="K163" s="11"/>
      <c r="L163" s="11"/>
      <c r="M163" s="11"/>
      <c r="N163" s="11"/>
      <c r="O163" s="11"/>
      <c r="P163" s="58" t="s">
        <v>479</v>
      </c>
      <c r="Q163" s="11"/>
      <c r="R163" s="11"/>
      <c r="S163" s="11"/>
      <c r="T163" s="11"/>
      <c r="U163" s="12" t="s">
        <v>398</v>
      </c>
      <c r="V163" s="11"/>
      <c r="W163" s="11" t="s">
        <v>1143</v>
      </c>
      <c r="X163" s="11"/>
      <c r="Y163" s="11"/>
      <c r="Z163" s="11"/>
    </row>
    <row r="164" spans="1:26">
      <c r="A164" s="11"/>
      <c r="B164" s="11"/>
      <c r="C164" s="11"/>
      <c r="D164" s="11"/>
      <c r="E164" s="11"/>
      <c r="F164" s="11"/>
      <c r="G164" s="11"/>
      <c r="H164" s="11"/>
      <c r="I164" s="11"/>
      <c r="J164" s="11"/>
      <c r="K164" s="11"/>
      <c r="L164" s="11"/>
      <c r="M164" s="11"/>
      <c r="N164" s="11"/>
      <c r="O164" s="11"/>
      <c r="P164" s="58" t="s">
        <v>480</v>
      </c>
      <c r="Q164" s="11"/>
      <c r="R164" s="11"/>
      <c r="S164" s="11"/>
      <c r="T164" s="11"/>
      <c r="U164" s="12" t="s">
        <v>400</v>
      </c>
      <c r="V164" s="11"/>
      <c r="W164" s="11" t="s">
        <v>1144</v>
      </c>
      <c r="X164" s="11"/>
      <c r="Y164" s="11"/>
      <c r="Z164" s="11"/>
    </row>
    <row r="165" spans="1:26">
      <c r="A165" s="11"/>
      <c r="B165" s="11"/>
      <c r="C165" s="11"/>
      <c r="D165" s="11"/>
      <c r="E165" s="11"/>
      <c r="F165" s="11"/>
      <c r="G165" s="11"/>
      <c r="H165" s="11"/>
      <c r="I165" s="11"/>
      <c r="J165" s="11"/>
      <c r="K165" s="11"/>
      <c r="L165" s="11"/>
      <c r="M165" s="11"/>
      <c r="N165" s="11"/>
      <c r="O165" s="11"/>
      <c r="P165" s="58" t="s">
        <v>481</v>
      </c>
      <c r="Q165" s="11"/>
      <c r="R165" s="11"/>
      <c r="S165" s="11"/>
      <c r="T165" s="11"/>
      <c r="U165" s="12" t="s">
        <v>402</v>
      </c>
      <c r="V165" s="11"/>
      <c r="W165" s="11" t="s">
        <v>1145</v>
      </c>
      <c r="X165" s="11"/>
      <c r="Y165" s="11"/>
      <c r="Z165" s="11"/>
    </row>
    <row r="166" spans="1:26">
      <c r="A166" s="11"/>
      <c r="B166" s="11"/>
      <c r="C166" s="11"/>
      <c r="D166" s="11"/>
      <c r="E166" s="11"/>
      <c r="F166" s="11"/>
      <c r="G166" s="11"/>
      <c r="H166" s="11"/>
      <c r="I166" s="11"/>
      <c r="J166" s="11"/>
      <c r="K166" s="11"/>
      <c r="L166" s="11"/>
      <c r="M166" s="11"/>
      <c r="N166" s="11"/>
      <c r="O166" s="11"/>
      <c r="P166" s="58" t="s">
        <v>901</v>
      </c>
      <c r="Q166" s="11"/>
      <c r="R166" s="11"/>
      <c r="S166" s="11"/>
      <c r="T166" s="11"/>
      <c r="U166" s="12" t="s">
        <v>404</v>
      </c>
      <c r="V166" s="11"/>
      <c r="W166" s="11" t="s">
        <v>1146</v>
      </c>
      <c r="X166" s="11"/>
      <c r="Y166" s="11"/>
      <c r="Z166" s="11"/>
    </row>
    <row r="167" spans="1:26">
      <c r="A167" s="11"/>
      <c r="B167" s="11"/>
      <c r="C167" s="11"/>
      <c r="D167" s="11"/>
      <c r="E167" s="11"/>
      <c r="F167" s="11"/>
      <c r="G167" s="11"/>
      <c r="H167" s="11"/>
      <c r="I167" s="11"/>
      <c r="J167" s="11"/>
      <c r="K167" s="11"/>
      <c r="L167" s="11"/>
      <c r="M167" s="11"/>
      <c r="N167" s="11"/>
      <c r="O167" s="11"/>
      <c r="P167" s="58" t="s">
        <v>902</v>
      </c>
      <c r="Q167" s="11"/>
      <c r="R167" s="11"/>
      <c r="S167" s="11"/>
      <c r="T167" s="11"/>
      <c r="U167" s="12" t="s">
        <v>405</v>
      </c>
      <c r="V167" s="11"/>
      <c r="W167" s="11" t="s">
        <v>1147</v>
      </c>
      <c r="X167" s="11"/>
      <c r="Y167" s="11"/>
      <c r="Z167" s="11"/>
    </row>
    <row r="168" spans="1:26">
      <c r="A168" s="11"/>
      <c r="B168" s="11"/>
      <c r="C168" s="11"/>
      <c r="D168" s="11"/>
      <c r="E168" s="11"/>
      <c r="F168" s="11"/>
      <c r="G168" s="11"/>
      <c r="H168" s="11"/>
      <c r="I168" s="11"/>
      <c r="J168" s="11"/>
      <c r="K168" s="11"/>
      <c r="L168" s="11"/>
      <c r="M168" s="11"/>
      <c r="N168" s="11"/>
      <c r="O168" s="11"/>
      <c r="P168" s="58" t="s">
        <v>903</v>
      </c>
      <c r="Q168" s="11"/>
      <c r="R168" s="11"/>
      <c r="S168" s="11"/>
      <c r="T168" s="11"/>
      <c r="U168" s="12" t="s">
        <v>406</v>
      </c>
      <c r="V168" s="11"/>
      <c r="W168" s="11" t="s">
        <v>1148</v>
      </c>
      <c r="X168" s="11"/>
      <c r="Y168" s="11"/>
      <c r="Z168" s="11"/>
    </row>
    <row r="169" spans="1:26">
      <c r="A169" s="11"/>
      <c r="B169" s="11"/>
      <c r="C169" s="11"/>
      <c r="D169" s="11"/>
      <c r="E169" s="11"/>
      <c r="F169" s="11"/>
      <c r="G169" s="11"/>
      <c r="H169" s="11"/>
      <c r="I169" s="11"/>
      <c r="J169" s="11"/>
      <c r="K169" s="11"/>
      <c r="L169" s="11"/>
      <c r="M169" s="11"/>
      <c r="N169" s="11"/>
      <c r="O169" s="11"/>
      <c r="P169" s="58" t="s">
        <v>904</v>
      </c>
      <c r="Q169" s="11"/>
      <c r="R169" s="11"/>
      <c r="S169" s="11"/>
      <c r="T169" s="11"/>
      <c r="U169" s="12" t="s">
        <v>408</v>
      </c>
      <c r="V169" s="11"/>
      <c r="W169" s="11" t="s">
        <v>1149</v>
      </c>
      <c r="X169" s="11"/>
      <c r="Y169" s="11"/>
      <c r="Z169" s="11"/>
    </row>
    <row r="170" spans="1:26">
      <c r="A170" s="11"/>
      <c r="B170" s="11"/>
      <c r="C170" s="11"/>
      <c r="D170" s="11"/>
      <c r="E170" s="11"/>
      <c r="F170" s="11"/>
      <c r="G170" s="11"/>
      <c r="H170" s="11"/>
      <c r="I170" s="11"/>
      <c r="J170" s="11"/>
      <c r="K170" s="11"/>
      <c r="L170" s="11"/>
      <c r="M170" s="11"/>
      <c r="N170" s="11"/>
      <c r="O170" s="11"/>
      <c r="P170" s="58" t="s">
        <v>905</v>
      </c>
      <c r="Q170" s="11"/>
      <c r="R170" s="11"/>
      <c r="S170" s="11"/>
      <c r="T170" s="11"/>
      <c r="U170" s="12" t="s">
        <v>410</v>
      </c>
      <c r="V170" s="11"/>
      <c r="W170" s="11" t="s">
        <v>1150</v>
      </c>
      <c r="X170" s="11"/>
      <c r="Y170" s="11"/>
      <c r="Z170" s="11"/>
    </row>
    <row r="171" spans="1:26">
      <c r="A171" s="11"/>
      <c r="B171" s="11"/>
      <c r="C171" s="11"/>
      <c r="D171" s="11"/>
      <c r="E171" s="11"/>
      <c r="F171" s="11"/>
      <c r="G171" s="11"/>
      <c r="H171" s="11"/>
      <c r="I171" s="11"/>
      <c r="J171" s="11"/>
      <c r="K171" s="11"/>
      <c r="L171" s="11"/>
      <c r="M171" s="11"/>
      <c r="N171" s="11"/>
      <c r="O171" s="11"/>
      <c r="P171" s="58" t="s">
        <v>906</v>
      </c>
      <c r="Q171" s="11"/>
      <c r="R171" s="11"/>
      <c r="S171" s="11"/>
      <c r="T171" s="11"/>
      <c r="U171" s="12" t="s">
        <v>412</v>
      </c>
      <c r="V171" s="11"/>
      <c r="W171" s="11" t="s">
        <v>1151</v>
      </c>
      <c r="X171" s="11"/>
      <c r="Y171" s="11"/>
      <c r="Z171" s="11"/>
    </row>
    <row r="172" spans="1:26">
      <c r="A172" s="11"/>
      <c r="B172" s="11"/>
      <c r="C172" s="11"/>
      <c r="D172" s="11"/>
      <c r="E172" s="11"/>
      <c r="F172" s="11"/>
      <c r="G172" s="11"/>
      <c r="H172" s="11"/>
      <c r="I172" s="11"/>
      <c r="J172" s="11"/>
      <c r="K172" s="11"/>
      <c r="L172" s="11"/>
      <c r="M172" s="11"/>
      <c r="N172" s="11"/>
      <c r="O172" s="11"/>
      <c r="P172" s="58" t="s">
        <v>907</v>
      </c>
      <c r="Q172" s="11"/>
      <c r="R172" s="11"/>
      <c r="S172" s="11"/>
      <c r="T172" s="11"/>
      <c r="U172" s="12" t="s">
        <v>414</v>
      </c>
      <c r="V172" s="11"/>
      <c r="W172" s="11" t="s">
        <v>1152</v>
      </c>
      <c r="X172" s="11"/>
      <c r="Y172" s="11"/>
      <c r="Z172" s="11"/>
    </row>
    <row r="173" spans="1:26">
      <c r="A173" s="11"/>
      <c r="B173" s="11"/>
      <c r="C173" s="11"/>
      <c r="D173" s="11"/>
      <c r="E173" s="11"/>
      <c r="F173" s="11"/>
      <c r="G173" s="11"/>
      <c r="H173" s="11"/>
      <c r="I173" s="11"/>
      <c r="J173" s="11"/>
      <c r="K173" s="11"/>
      <c r="L173" s="11"/>
      <c r="M173" s="11"/>
      <c r="N173" s="11"/>
      <c r="O173" s="11"/>
      <c r="P173" s="58" t="s">
        <v>908</v>
      </c>
      <c r="Q173" s="11"/>
      <c r="R173" s="11"/>
      <c r="S173" s="11"/>
      <c r="T173" s="11"/>
      <c r="U173" s="12" t="s">
        <v>416</v>
      </c>
      <c r="V173" s="11"/>
      <c r="W173" s="11" t="s">
        <v>1153</v>
      </c>
      <c r="X173" s="11"/>
      <c r="Y173" s="11"/>
      <c r="Z173" s="11"/>
    </row>
    <row r="174" spans="1:26">
      <c r="A174" s="11"/>
      <c r="B174" s="11"/>
      <c r="C174" s="11"/>
      <c r="D174" s="11"/>
      <c r="E174" s="11"/>
      <c r="F174" s="11"/>
      <c r="G174" s="11"/>
      <c r="H174" s="11"/>
      <c r="I174" s="11"/>
      <c r="J174" s="11"/>
      <c r="K174" s="11"/>
      <c r="L174" s="11"/>
      <c r="M174" s="11"/>
      <c r="N174" s="11"/>
      <c r="O174" s="11"/>
      <c r="P174" s="58" t="s">
        <v>909</v>
      </c>
      <c r="Q174" s="11"/>
      <c r="R174" s="11"/>
      <c r="S174" s="11"/>
      <c r="T174" s="11"/>
      <c r="U174" s="12" t="s">
        <v>418</v>
      </c>
      <c r="V174" s="11"/>
      <c r="W174" s="11" t="s">
        <v>1154</v>
      </c>
      <c r="X174" s="11"/>
      <c r="Y174" s="11"/>
      <c r="Z174" s="11"/>
    </row>
    <row r="175" spans="1:26">
      <c r="A175" s="11"/>
      <c r="B175" s="11"/>
      <c r="C175" s="11"/>
      <c r="D175" s="11"/>
      <c r="E175" s="11"/>
      <c r="F175" s="11"/>
      <c r="G175" s="11"/>
      <c r="H175" s="11"/>
      <c r="I175" s="11"/>
      <c r="J175" s="11"/>
      <c r="K175" s="11"/>
      <c r="L175" s="11"/>
      <c r="M175" s="11"/>
      <c r="N175" s="11"/>
      <c r="O175" s="11"/>
      <c r="P175" s="58" t="s">
        <v>482</v>
      </c>
      <c r="Q175" s="11"/>
      <c r="R175" s="11"/>
      <c r="S175" s="11"/>
      <c r="T175" s="11"/>
      <c r="U175" s="12" t="s">
        <v>419</v>
      </c>
      <c r="V175" s="11"/>
      <c r="W175" s="11" t="s">
        <v>1155</v>
      </c>
      <c r="X175" s="11"/>
      <c r="Y175" s="11"/>
      <c r="Z175" s="11"/>
    </row>
    <row r="176" spans="1:26">
      <c r="A176" s="11"/>
      <c r="B176" s="11"/>
      <c r="C176" s="11"/>
      <c r="D176" s="11"/>
      <c r="E176" s="11"/>
      <c r="F176" s="11"/>
      <c r="G176" s="11"/>
      <c r="H176" s="11"/>
      <c r="I176" s="11"/>
      <c r="J176" s="11"/>
      <c r="K176" s="11"/>
      <c r="L176" s="11"/>
      <c r="M176" s="11"/>
      <c r="N176" s="11"/>
      <c r="O176" s="11"/>
      <c r="P176" s="58" t="s">
        <v>910</v>
      </c>
      <c r="Q176" s="11"/>
      <c r="R176" s="11"/>
      <c r="S176" s="11"/>
      <c r="T176" s="11"/>
      <c r="U176" s="12" t="s">
        <v>421</v>
      </c>
      <c r="V176" s="11"/>
      <c r="W176" s="11" t="s">
        <v>1156</v>
      </c>
      <c r="X176" s="11"/>
      <c r="Y176" s="11"/>
      <c r="Z176" s="11"/>
    </row>
    <row r="177" spans="1:26">
      <c r="A177" s="11"/>
      <c r="B177" s="11"/>
      <c r="C177" s="11"/>
      <c r="D177" s="11"/>
      <c r="E177" s="11"/>
      <c r="F177" s="11"/>
      <c r="G177" s="11"/>
      <c r="H177" s="11"/>
      <c r="I177" s="11"/>
      <c r="J177" s="11"/>
      <c r="K177" s="11"/>
      <c r="L177" s="11"/>
      <c r="M177" s="11"/>
      <c r="N177" s="11"/>
      <c r="O177" s="11"/>
      <c r="P177" s="58" t="s">
        <v>911</v>
      </c>
      <c r="Q177" s="11"/>
      <c r="R177" s="11"/>
      <c r="S177" s="11"/>
      <c r="T177" s="11"/>
      <c r="U177" s="12" t="s">
        <v>423</v>
      </c>
      <c r="V177" s="11"/>
      <c r="W177" s="11" t="s">
        <v>1157</v>
      </c>
      <c r="X177" s="11"/>
      <c r="Y177" s="11"/>
      <c r="Z177" s="11"/>
    </row>
    <row r="178" spans="1:26">
      <c r="A178" s="11"/>
      <c r="B178" s="11"/>
      <c r="C178" s="11"/>
      <c r="D178" s="11"/>
      <c r="E178" s="11"/>
      <c r="F178" s="11"/>
      <c r="G178" s="11"/>
      <c r="H178" s="11"/>
      <c r="I178" s="11"/>
      <c r="J178" s="11"/>
      <c r="K178" s="11"/>
      <c r="L178" s="11"/>
      <c r="M178" s="11"/>
      <c r="N178" s="11"/>
      <c r="O178" s="11"/>
      <c r="P178" s="58" t="s">
        <v>912</v>
      </c>
      <c r="Q178" s="11"/>
      <c r="R178" s="11"/>
      <c r="S178" s="11"/>
      <c r="T178" s="11"/>
      <c r="U178" s="12" t="s">
        <v>424</v>
      </c>
      <c r="V178" s="11"/>
      <c r="W178" s="11" t="s">
        <v>1158</v>
      </c>
      <c r="X178" s="11"/>
      <c r="Y178" s="11"/>
      <c r="Z178" s="11"/>
    </row>
    <row r="179" spans="1:26">
      <c r="A179" s="11"/>
      <c r="B179" s="11"/>
      <c r="C179" s="11"/>
      <c r="D179" s="11"/>
      <c r="E179" s="11"/>
      <c r="F179" s="11"/>
      <c r="G179" s="11"/>
      <c r="H179" s="11"/>
      <c r="I179" s="11"/>
      <c r="J179" s="11"/>
      <c r="K179" s="11"/>
      <c r="L179" s="11"/>
      <c r="M179" s="11"/>
      <c r="N179" s="11"/>
      <c r="O179" s="11"/>
      <c r="P179" s="58" t="s">
        <v>913</v>
      </c>
      <c r="Q179" s="11"/>
      <c r="R179" s="11"/>
      <c r="S179" s="11"/>
      <c r="T179" s="11"/>
      <c r="U179" s="12" t="s">
        <v>426</v>
      </c>
      <c r="V179" s="11"/>
      <c r="W179" s="11" t="s">
        <v>1159</v>
      </c>
      <c r="X179" s="11"/>
      <c r="Y179" s="11"/>
      <c r="Z179" s="11"/>
    </row>
    <row r="180" spans="1:26">
      <c r="A180" s="11"/>
      <c r="B180" s="11"/>
      <c r="C180" s="11"/>
      <c r="D180" s="11"/>
      <c r="E180" s="11"/>
      <c r="F180" s="11"/>
      <c r="G180" s="11"/>
      <c r="H180" s="11"/>
      <c r="I180" s="11"/>
      <c r="J180" s="11"/>
      <c r="K180" s="11"/>
      <c r="L180" s="11"/>
      <c r="M180" s="11"/>
      <c r="N180" s="11"/>
      <c r="O180" s="11"/>
      <c r="P180" s="58" t="s">
        <v>914</v>
      </c>
      <c r="Q180" s="11"/>
      <c r="R180" s="11"/>
      <c r="S180" s="11"/>
      <c r="T180" s="11"/>
      <c r="U180" s="12" t="s">
        <v>428</v>
      </c>
      <c r="V180" s="11"/>
      <c r="W180" s="11" t="s">
        <v>1160</v>
      </c>
      <c r="X180" s="11"/>
      <c r="Y180" s="11"/>
      <c r="Z180" s="11"/>
    </row>
    <row r="181" spans="1:26">
      <c r="A181" s="11"/>
      <c r="B181" s="11"/>
      <c r="C181" s="11"/>
      <c r="D181" s="11"/>
      <c r="E181" s="11"/>
      <c r="F181" s="11"/>
      <c r="G181" s="11"/>
      <c r="H181" s="11"/>
      <c r="I181" s="11"/>
      <c r="J181" s="11"/>
      <c r="K181" s="11"/>
      <c r="L181" s="11"/>
      <c r="M181" s="11"/>
      <c r="N181" s="11"/>
      <c r="O181" s="11"/>
      <c r="P181" s="58" t="s">
        <v>915</v>
      </c>
      <c r="Q181" s="11"/>
      <c r="R181" s="11"/>
      <c r="S181" s="11"/>
      <c r="T181" s="11"/>
      <c r="U181" s="12" t="s">
        <v>430</v>
      </c>
      <c r="V181" s="11"/>
      <c r="W181" s="11" t="s">
        <v>1161</v>
      </c>
      <c r="X181" s="11"/>
      <c r="Y181" s="11"/>
      <c r="Z181" s="11"/>
    </row>
    <row r="182" spans="1:26">
      <c r="A182" s="11"/>
      <c r="B182" s="11"/>
      <c r="C182" s="11"/>
      <c r="D182" s="11"/>
      <c r="E182" s="11"/>
      <c r="F182" s="11"/>
      <c r="G182" s="11"/>
      <c r="H182" s="11"/>
      <c r="I182" s="11"/>
      <c r="J182" s="11"/>
      <c r="K182" s="11"/>
      <c r="L182" s="11"/>
      <c r="M182" s="11"/>
      <c r="N182" s="11"/>
      <c r="O182" s="11"/>
      <c r="P182" s="58" t="s">
        <v>483</v>
      </c>
      <c r="Q182" s="11"/>
      <c r="R182" s="11"/>
      <c r="S182" s="11"/>
      <c r="T182" s="11"/>
      <c r="U182" s="12" t="s">
        <v>431</v>
      </c>
      <c r="V182" s="11"/>
      <c r="W182" s="11" t="s">
        <v>1162</v>
      </c>
      <c r="X182" s="11"/>
      <c r="Y182" s="11"/>
      <c r="Z182" s="11"/>
    </row>
    <row r="183" spans="1:26">
      <c r="A183" s="11"/>
      <c r="B183" s="11"/>
      <c r="C183" s="11"/>
      <c r="D183" s="11"/>
      <c r="E183" s="11"/>
      <c r="F183" s="11"/>
      <c r="G183" s="11"/>
      <c r="H183" s="11"/>
      <c r="I183" s="11"/>
      <c r="J183" s="11"/>
      <c r="K183" s="11"/>
      <c r="L183" s="11"/>
      <c r="M183" s="11"/>
      <c r="N183" s="11"/>
      <c r="O183" s="11"/>
      <c r="P183" s="58" t="s">
        <v>484</v>
      </c>
      <c r="Q183" s="11"/>
      <c r="R183" s="11"/>
      <c r="S183" s="11"/>
      <c r="T183" s="11"/>
      <c r="U183" s="12" t="s">
        <v>433</v>
      </c>
      <c r="V183" s="11"/>
      <c r="W183" s="11" t="s">
        <v>1163</v>
      </c>
      <c r="X183" s="11"/>
      <c r="Y183" s="11"/>
      <c r="Z183" s="11"/>
    </row>
    <row r="184" spans="1:26">
      <c r="A184" s="11"/>
      <c r="B184" s="11"/>
      <c r="C184" s="11"/>
      <c r="D184" s="11"/>
      <c r="E184" s="11"/>
      <c r="F184" s="11"/>
      <c r="G184" s="11"/>
      <c r="H184" s="11"/>
      <c r="I184" s="11"/>
      <c r="J184" s="11"/>
      <c r="K184" s="11"/>
      <c r="L184" s="11"/>
      <c r="M184" s="11"/>
      <c r="N184" s="11"/>
      <c r="O184" s="11"/>
      <c r="P184" s="58" t="s">
        <v>485</v>
      </c>
      <c r="Q184" s="11"/>
      <c r="R184" s="11"/>
      <c r="S184" s="11"/>
      <c r="T184" s="11"/>
      <c r="U184" s="12" t="s">
        <v>435</v>
      </c>
      <c r="V184" s="11"/>
      <c r="W184" s="11" t="s">
        <v>1164</v>
      </c>
      <c r="X184" s="11"/>
      <c r="Y184" s="11"/>
      <c r="Z184" s="11"/>
    </row>
    <row r="185" spans="1:26">
      <c r="A185" s="11"/>
      <c r="B185" s="11"/>
      <c r="C185" s="11"/>
      <c r="D185" s="11"/>
      <c r="E185" s="11"/>
      <c r="F185" s="11"/>
      <c r="G185" s="11"/>
      <c r="H185" s="11"/>
      <c r="I185" s="11"/>
      <c r="J185" s="11"/>
      <c r="K185" s="11"/>
      <c r="L185" s="11"/>
      <c r="M185" s="11"/>
      <c r="N185" s="11"/>
      <c r="O185" s="11"/>
      <c r="P185" s="58" t="s">
        <v>916</v>
      </c>
      <c r="Q185" s="11"/>
      <c r="R185" s="11"/>
      <c r="S185" s="11"/>
      <c r="T185" s="11"/>
      <c r="U185" s="12" t="s">
        <v>436</v>
      </c>
      <c r="V185" s="11"/>
      <c r="W185" s="11" t="s">
        <v>1165</v>
      </c>
      <c r="X185" s="11"/>
      <c r="Y185" s="11"/>
      <c r="Z185" s="11"/>
    </row>
    <row r="186" spans="1:26">
      <c r="A186" s="11"/>
      <c r="B186" s="11"/>
      <c r="C186" s="11"/>
      <c r="D186" s="11"/>
      <c r="E186" s="11"/>
      <c r="F186" s="11"/>
      <c r="G186" s="11"/>
      <c r="H186" s="11"/>
      <c r="I186" s="11"/>
      <c r="J186" s="11"/>
      <c r="K186" s="11"/>
      <c r="L186" s="11"/>
      <c r="M186" s="11"/>
      <c r="N186" s="11"/>
      <c r="O186" s="11"/>
      <c r="P186" s="58" t="s">
        <v>917</v>
      </c>
      <c r="Q186" s="11"/>
      <c r="R186" s="11"/>
      <c r="S186" s="11"/>
      <c r="T186" s="11"/>
      <c r="U186" s="12" t="s">
        <v>438</v>
      </c>
      <c r="V186" s="11"/>
      <c r="W186" s="11" t="s">
        <v>1166</v>
      </c>
      <c r="X186" s="11"/>
      <c r="Y186" s="11"/>
      <c r="Z186" s="11"/>
    </row>
    <row r="187" spans="1:26">
      <c r="A187" s="11"/>
      <c r="B187" s="11"/>
      <c r="C187" s="11"/>
      <c r="D187" s="11"/>
      <c r="E187" s="11"/>
      <c r="F187" s="11"/>
      <c r="G187" s="11"/>
      <c r="H187" s="11"/>
      <c r="I187" s="11"/>
      <c r="J187" s="11"/>
      <c r="K187" s="11"/>
      <c r="L187" s="11"/>
      <c r="M187" s="11"/>
      <c r="N187" s="11"/>
      <c r="O187" s="11"/>
      <c r="P187" s="58" t="s">
        <v>918</v>
      </c>
      <c r="Q187" s="11"/>
      <c r="R187" s="11"/>
      <c r="S187" s="11"/>
      <c r="T187" s="11"/>
      <c r="U187" s="12" t="s">
        <v>439</v>
      </c>
      <c r="V187" s="11"/>
      <c r="W187" s="11" t="s">
        <v>1167</v>
      </c>
      <c r="X187" s="11"/>
      <c r="Y187" s="11"/>
      <c r="Z187" s="11"/>
    </row>
    <row r="188" spans="1:26">
      <c r="A188" s="11"/>
      <c r="B188" s="11"/>
      <c r="C188" s="11"/>
      <c r="D188" s="11"/>
      <c r="E188" s="11"/>
      <c r="F188" s="11"/>
      <c r="G188" s="11"/>
      <c r="H188" s="11"/>
      <c r="I188" s="11"/>
      <c r="J188" s="11"/>
      <c r="K188" s="11"/>
      <c r="L188" s="11"/>
      <c r="M188" s="11"/>
      <c r="N188" s="11"/>
      <c r="O188" s="11"/>
      <c r="P188" s="58" t="s">
        <v>919</v>
      </c>
      <c r="Q188" s="11"/>
      <c r="R188" s="11"/>
      <c r="S188" s="11"/>
      <c r="T188" s="11"/>
      <c r="U188" s="12" t="s">
        <v>440</v>
      </c>
      <c r="V188" s="11"/>
      <c r="W188" s="11" t="s">
        <v>1168</v>
      </c>
      <c r="X188" s="11"/>
      <c r="Y188" s="11"/>
      <c r="Z188" s="11"/>
    </row>
    <row r="189" spans="1:26">
      <c r="A189" s="11"/>
      <c r="B189" s="11"/>
      <c r="C189" s="11"/>
      <c r="D189" s="11"/>
      <c r="E189" s="11"/>
      <c r="F189" s="11"/>
      <c r="G189" s="11"/>
      <c r="H189" s="11"/>
      <c r="I189" s="11"/>
      <c r="J189" s="11"/>
      <c r="K189" s="11"/>
      <c r="L189" s="11"/>
      <c r="M189" s="11"/>
      <c r="N189" s="11"/>
      <c r="O189" s="11"/>
      <c r="P189" s="58" t="s">
        <v>486</v>
      </c>
      <c r="Q189" s="11"/>
      <c r="R189" s="11"/>
      <c r="S189" s="11"/>
      <c r="T189" s="11"/>
      <c r="U189" s="12" t="s">
        <v>442</v>
      </c>
      <c r="V189" s="11"/>
      <c r="W189" s="11" t="s">
        <v>1169</v>
      </c>
      <c r="X189" s="11"/>
      <c r="Y189" s="11"/>
      <c r="Z189" s="11"/>
    </row>
    <row r="190" spans="1:26">
      <c r="A190" s="11"/>
      <c r="B190" s="11"/>
      <c r="C190" s="11"/>
      <c r="D190" s="11"/>
      <c r="E190" s="11"/>
      <c r="F190" s="11"/>
      <c r="G190" s="11"/>
      <c r="H190" s="11"/>
      <c r="I190" s="11"/>
      <c r="J190" s="11"/>
      <c r="K190" s="11"/>
      <c r="L190" s="11"/>
      <c r="M190" s="11"/>
      <c r="N190" s="11"/>
      <c r="O190" s="11"/>
      <c r="P190" s="58" t="s">
        <v>487</v>
      </c>
      <c r="Q190" s="11"/>
      <c r="R190" s="11"/>
      <c r="S190" s="11"/>
      <c r="T190" s="11"/>
      <c r="U190" s="12" t="s">
        <v>444</v>
      </c>
      <c r="V190" s="11"/>
      <c r="W190" s="11" t="s">
        <v>1170</v>
      </c>
      <c r="X190" s="11"/>
      <c r="Y190" s="11"/>
      <c r="Z190" s="11"/>
    </row>
    <row r="191" spans="1:26">
      <c r="A191" s="11"/>
      <c r="B191" s="11"/>
      <c r="C191" s="11"/>
      <c r="D191" s="11"/>
      <c r="E191" s="11"/>
      <c r="F191" s="11"/>
      <c r="G191" s="11"/>
      <c r="H191" s="11"/>
      <c r="I191" s="11"/>
      <c r="J191" s="11"/>
      <c r="K191" s="11"/>
      <c r="L191" s="11"/>
      <c r="M191" s="11"/>
      <c r="N191" s="11"/>
      <c r="O191" s="11"/>
      <c r="P191" s="58" t="s">
        <v>920</v>
      </c>
      <c r="Q191" s="11"/>
      <c r="R191" s="11"/>
      <c r="S191" s="11"/>
      <c r="T191" s="11"/>
      <c r="U191" s="12" t="s">
        <v>446</v>
      </c>
      <c r="V191" s="11"/>
      <c r="W191" s="11" t="s">
        <v>1171</v>
      </c>
      <c r="X191" s="11"/>
      <c r="Y191" s="11"/>
      <c r="Z191" s="11"/>
    </row>
    <row r="192" spans="1:26">
      <c r="A192" s="11"/>
      <c r="B192" s="11"/>
      <c r="C192" s="11"/>
      <c r="D192" s="11"/>
      <c r="E192" s="11"/>
      <c r="F192" s="11"/>
      <c r="G192" s="11"/>
      <c r="H192" s="11"/>
      <c r="I192" s="11"/>
      <c r="J192" s="11"/>
      <c r="K192" s="11"/>
      <c r="L192" s="11"/>
      <c r="M192" s="11"/>
      <c r="N192" s="11"/>
      <c r="O192" s="11"/>
      <c r="P192" s="58" t="s">
        <v>921</v>
      </c>
      <c r="Q192" s="11"/>
      <c r="R192" s="11"/>
      <c r="S192" s="11"/>
      <c r="T192" s="11"/>
      <c r="U192" s="12" t="s">
        <v>448</v>
      </c>
      <c r="V192" s="11"/>
      <c r="W192" s="11" t="s">
        <v>1172</v>
      </c>
      <c r="X192" s="11"/>
      <c r="Y192" s="11"/>
      <c r="Z192" s="11"/>
    </row>
    <row r="193" spans="1:26">
      <c r="A193" s="11"/>
      <c r="B193" s="11"/>
      <c r="C193" s="11"/>
      <c r="D193" s="11"/>
      <c r="E193" s="11"/>
      <c r="F193" s="11"/>
      <c r="G193" s="11"/>
      <c r="H193" s="11"/>
      <c r="I193" s="11"/>
      <c r="J193" s="11"/>
      <c r="K193" s="11"/>
      <c r="L193" s="11"/>
      <c r="M193" s="11"/>
      <c r="N193" s="11"/>
      <c r="O193" s="11"/>
      <c r="P193" s="58" t="s">
        <v>488</v>
      </c>
      <c r="Q193" s="11"/>
      <c r="R193" s="11"/>
      <c r="S193" s="11"/>
      <c r="T193" s="11"/>
      <c r="U193" s="12" t="s">
        <v>450</v>
      </c>
      <c r="V193" s="11"/>
      <c r="W193" s="11" t="s">
        <v>1173</v>
      </c>
      <c r="X193" s="11"/>
      <c r="Y193" s="11"/>
      <c r="Z193" s="11"/>
    </row>
    <row r="194" spans="1:26">
      <c r="A194" s="11"/>
      <c r="B194" s="11"/>
      <c r="C194" s="11"/>
      <c r="D194" s="11"/>
      <c r="E194" s="11"/>
      <c r="F194" s="11"/>
      <c r="G194" s="11"/>
      <c r="H194" s="11"/>
      <c r="I194" s="11"/>
      <c r="J194" s="11"/>
      <c r="K194" s="11"/>
      <c r="L194" s="11"/>
      <c r="M194" s="11"/>
      <c r="N194" s="11"/>
      <c r="O194" s="11"/>
      <c r="P194" s="58" t="s">
        <v>922</v>
      </c>
      <c r="Q194" s="11"/>
      <c r="R194" s="11"/>
      <c r="S194" s="11"/>
      <c r="T194" s="11"/>
      <c r="U194" s="12" t="s">
        <v>452</v>
      </c>
      <c r="V194" s="11"/>
      <c r="W194" s="11" t="s">
        <v>1174</v>
      </c>
      <c r="X194" s="11"/>
      <c r="Y194" s="11"/>
      <c r="Z194" s="11"/>
    </row>
    <row r="195" spans="1:26">
      <c r="A195" s="11"/>
      <c r="B195" s="11"/>
      <c r="C195" s="11"/>
      <c r="D195" s="11"/>
      <c r="E195" s="11"/>
      <c r="F195" s="11"/>
      <c r="G195" s="11"/>
      <c r="H195" s="11"/>
      <c r="I195" s="11"/>
      <c r="J195" s="11"/>
      <c r="K195" s="11"/>
      <c r="L195" s="11"/>
      <c r="M195" s="11"/>
      <c r="N195" s="11"/>
      <c r="O195" s="11"/>
      <c r="P195" s="58" t="s">
        <v>923</v>
      </c>
      <c r="Q195" s="11"/>
      <c r="R195" s="11"/>
      <c r="S195" s="11"/>
      <c r="T195" s="11"/>
      <c r="U195" s="12" t="s">
        <v>454</v>
      </c>
      <c r="V195" s="11"/>
      <c r="W195" s="11" t="s">
        <v>1175</v>
      </c>
      <c r="X195" s="11"/>
      <c r="Y195" s="11"/>
      <c r="Z195" s="11"/>
    </row>
    <row r="196" spans="1:26">
      <c r="A196" s="11"/>
      <c r="B196" s="11"/>
      <c r="C196" s="11"/>
      <c r="D196" s="11"/>
      <c r="E196" s="11"/>
      <c r="F196" s="11"/>
      <c r="G196" s="11"/>
      <c r="H196" s="11"/>
      <c r="I196" s="11"/>
      <c r="J196" s="11"/>
      <c r="K196" s="11"/>
      <c r="L196" s="11"/>
      <c r="M196" s="11"/>
      <c r="N196" s="11"/>
      <c r="O196" s="11"/>
      <c r="P196" s="58" t="s">
        <v>924</v>
      </c>
      <c r="Q196" s="11"/>
      <c r="R196" s="11"/>
      <c r="S196" s="11"/>
      <c r="T196" s="11"/>
      <c r="U196" s="12" t="s">
        <v>456</v>
      </c>
      <c r="V196" s="11"/>
      <c r="W196" s="11" t="s">
        <v>1176</v>
      </c>
      <c r="X196" s="11"/>
      <c r="Y196" s="11"/>
      <c r="Z196" s="11"/>
    </row>
    <row r="197" spans="1:26">
      <c r="A197" s="11"/>
      <c r="B197" s="11"/>
      <c r="C197" s="11"/>
      <c r="D197" s="11"/>
      <c r="E197" s="11"/>
      <c r="F197" s="11"/>
      <c r="G197" s="11"/>
      <c r="H197" s="11"/>
      <c r="I197" s="11"/>
      <c r="J197" s="11"/>
      <c r="K197" s="11"/>
      <c r="L197" s="11"/>
      <c r="M197" s="11"/>
      <c r="N197" s="11"/>
      <c r="O197" s="11"/>
      <c r="P197" s="58" t="s">
        <v>489</v>
      </c>
      <c r="Q197" s="11"/>
      <c r="R197" s="11"/>
      <c r="S197" s="11"/>
      <c r="T197" s="11"/>
      <c r="U197" s="12" t="s">
        <v>458</v>
      </c>
      <c r="V197" s="11"/>
      <c r="W197" s="11" t="s">
        <v>1177</v>
      </c>
      <c r="X197" s="11"/>
      <c r="Y197" s="11"/>
      <c r="Z197" s="11"/>
    </row>
    <row r="198" spans="1:26">
      <c r="A198" s="11"/>
      <c r="B198" s="11"/>
      <c r="C198" s="11"/>
      <c r="D198" s="11"/>
      <c r="E198" s="11"/>
      <c r="F198" s="11"/>
      <c r="G198" s="11"/>
      <c r="H198" s="11"/>
      <c r="I198" s="11"/>
      <c r="J198" s="11"/>
      <c r="K198" s="11"/>
      <c r="L198" s="11"/>
      <c r="M198" s="11"/>
      <c r="N198" s="11"/>
      <c r="O198" s="11"/>
      <c r="P198" s="58" t="s">
        <v>490</v>
      </c>
      <c r="Q198" s="11"/>
      <c r="R198" s="11"/>
      <c r="S198" s="11"/>
      <c r="T198" s="11"/>
      <c r="U198" s="12" t="s">
        <v>459</v>
      </c>
      <c r="V198" s="11"/>
      <c r="W198" s="11" t="s">
        <v>1178</v>
      </c>
      <c r="X198" s="11"/>
      <c r="Y198" s="11"/>
      <c r="Z198" s="11"/>
    </row>
    <row r="199" spans="1:26">
      <c r="A199" s="11"/>
      <c r="B199" s="11"/>
      <c r="C199" s="11"/>
      <c r="D199" s="11"/>
      <c r="E199" s="11"/>
      <c r="F199" s="11"/>
      <c r="G199" s="11"/>
      <c r="H199" s="11"/>
      <c r="I199" s="11"/>
      <c r="J199" s="11"/>
      <c r="K199" s="11"/>
      <c r="L199" s="11"/>
      <c r="M199" s="11"/>
      <c r="N199" s="11"/>
      <c r="O199" s="11"/>
      <c r="P199" s="58" t="s">
        <v>491</v>
      </c>
      <c r="Q199" s="11"/>
      <c r="R199" s="11"/>
      <c r="S199" s="11"/>
      <c r="T199" s="11"/>
      <c r="U199" s="12" t="s">
        <v>461</v>
      </c>
      <c r="V199" s="11"/>
      <c r="W199" s="11" t="s">
        <v>1179</v>
      </c>
      <c r="X199" s="11"/>
      <c r="Y199" s="11"/>
      <c r="Z199" s="11"/>
    </row>
    <row r="200" spans="1:26">
      <c r="A200" s="11"/>
      <c r="B200" s="11"/>
      <c r="C200" s="11"/>
      <c r="D200" s="11"/>
      <c r="E200" s="11"/>
      <c r="F200" s="11"/>
      <c r="G200" s="11"/>
      <c r="H200" s="11"/>
      <c r="I200" s="11"/>
      <c r="J200" s="11"/>
      <c r="K200" s="11"/>
      <c r="L200" s="11"/>
      <c r="M200" s="11"/>
      <c r="N200" s="11"/>
      <c r="O200" s="11"/>
      <c r="P200" s="58" t="s">
        <v>492</v>
      </c>
      <c r="Q200" s="11"/>
      <c r="R200" s="11"/>
      <c r="S200" s="11"/>
      <c r="T200" s="11"/>
      <c r="U200" s="12" t="s">
        <v>463</v>
      </c>
      <c r="V200" s="11"/>
      <c r="W200" s="11" t="s">
        <v>1180</v>
      </c>
      <c r="X200" s="11"/>
      <c r="Y200" s="11"/>
      <c r="Z200" s="11"/>
    </row>
    <row r="201" spans="1:26">
      <c r="A201" s="11"/>
      <c r="B201" s="11"/>
      <c r="C201" s="11"/>
      <c r="D201" s="11"/>
      <c r="E201" s="11"/>
      <c r="F201" s="11"/>
      <c r="G201" s="11"/>
      <c r="H201" s="11"/>
      <c r="I201" s="11"/>
      <c r="J201" s="11"/>
      <c r="K201" s="11"/>
      <c r="L201" s="11"/>
      <c r="M201" s="11"/>
      <c r="N201" s="11"/>
      <c r="O201" s="11"/>
      <c r="P201" s="58" t="s">
        <v>925</v>
      </c>
      <c r="Q201" s="11"/>
      <c r="R201" s="11"/>
      <c r="S201" s="11"/>
      <c r="T201" s="11"/>
      <c r="U201" s="11"/>
      <c r="V201" s="11"/>
      <c r="W201" s="11" t="s">
        <v>1181</v>
      </c>
      <c r="X201" s="11"/>
      <c r="Y201" s="11"/>
      <c r="Z201" s="11"/>
    </row>
    <row r="202" spans="1:26">
      <c r="A202" s="11"/>
      <c r="B202" s="11"/>
      <c r="C202" s="11"/>
      <c r="D202" s="11"/>
      <c r="E202" s="11"/>
      <c r="F202" s="11"/>
      <c r="G202" s="11"/>
      <c r="H202" s="11"/>
      <c r="I202" s="11"/>
      <c r="J202" s="11"/>
      <c r="K202" s="11"/>
      <c r="L202" s="11"/>
      <c r="M202" s="11"/>
      <c r="N202" s="11"/>
      <c r="O202" s="11"/>
      <c r="P202" s="58" t="s">
        <v>926</v>
      </c>
      <c r="Q202" s="11"/>
      <c r="R202" s="11"/>
      <c r="S202" s="11"/>
      <c r="T202" s="11"/>
      <c r="U202" s="11"/>
      <c r="V202" s="11"/>
      <c r="W202" s="11" t="s">
        <v>1182</v>
      </c>
      <c r="X202" s="11"/>
      <c r="Y202" s="11"/>
      <c r="Z202" s="11"/>
    </row>
    <row r="203" spans="1:26">
      <c r="A203" s="11"/>
      <c r="B203" s="11"/>
      <c r="C203" s="11"/>
      <c r="D203" s="11"/>
      <c r="E203" s="11"/>
      <c r="F203" s="11"/>
      <c r="G203" s="11"/>
      <c r="H203" s="11"/>
      <c r="I203" s="11"/>
      <c r="J203" s="11"/>
      <c r="K203" s="11"/>
      <c r="L203" s="11"/>
      <c r="M203" s="11"/>
      <c r="N203" s="11"/>
      <c r="O203" s="11"/>
      <c r="P203" s="58" t="s">
        <v>927</v>
      </c>
      <c r="Q203" s="11"/>
      <c r="R203" s="11"/>
      <c r="S203" s="11"/>
      <c r="T203" s="11"/>
      <c r="U203" s="11"/>
      <c r="V203" s="11"/>
      <c r="W203" s="11" t="s">
        <v>1183</v>
      </c>
      <c r="X203" s="11"/>
      <c r="Y203" s="11"/>
      <c r="Z203" s="11"/>
    </row>
    <row r="204" spans="1:26">
      <c r="A204" s="11"/>
      <c r="B204" s="11"/>
      <c r="C204" s="11"/>
      <c r="D204" s="11"/>
      <c r="E204" s="11"/>
      <c r="F204" s="11"/>
      <c r="G204" s="11"/>
      <c r="H204" s="11"/>
      <c r="I204" s="11"/>
      <c r="J204" s="11"/>
      <c r="K204" s="11"/>
      <c r="L204" s="11"/>
      <c r="M204" s="11"/>
      <c r="N204" s="11"/>
      <c r="O204" s="11"/>
      <c r="P204" s="58" t="s">
        <v>493</v>
      </c>
      <c r="Q204" s="11"/>
      <c r="R204" s="11"/>
      <c r="S204" s="11"/>
      <c r="T204" s="11"/>
      <c r="U204" s="11"/>
      <c r="V204" s="11"/>
      <c r="W204" s="11" t="s">
        <v>1184</v>
      </c>
      <c r="X204" s="11"/>
      <c r="Y204" s="11"/>
      <c r="Z204" s="11"/>
    </row>
    <row r="205" spans="1:26">
      <c r="A205" s="11"/>
      <c r="B205" s="11"/>
      <c r="C205" s="11"/>
      <c r="D205" s="11"/>
      <c r="E205" s="11"/>
      <c r="F205" s="11"/>
      <c r="G205" s="11"/>
      <c r="H205" s="11"/>
      <c r="I205" s="11"/>
      <c r="J205" s="11"/>
      <c r="K205" s="11"/>
      <c r="L205" s="11"/>
      <c r="M205" s="11"/>
      <c r="N205" s="11"/>
      <c r="O205" s="11"/>
      <c r="P205" s="58" t="s">
        <v>928</v>
      </c>
      <c r="Q205" s="11"/>
      <c r="R205" s="11"/>
      <c r="S205" s="11"/>
      <c r="T205" s="11"/>
      <c r="U205" s="11"/>
      <c r="V205" s="11"/>
      <c r="W205" s="11" t="s">
        <v>1185</v>
      </c>
      <c r="X205" s="11"/>
      <c r="Y205" s="11"/>
      <c r="Z205" s="11"/>
    </row>
    <row r="206" spans="1:26">
      <c r="A206" s="11"/>
      <c r="B206" s="11"/>
      <c r="C206" s="11"/>
      <c r="D206" s="11"/>
      <c r="E206" s="11"/>
      <c r="F206" s="11"/>
      <c r="G206" s="11"/>
      <c r="H206" s="11"/>
      <c r="I206" s="11"/>
      <c r="J206" s="11"/>
      <c r="K206" s="11"/>
      <c r="L206" s="11"/>
      <c r="M206" s="11"/>
      <c r="N206" s="11"/>
      <c r="O206" s="11"/>
      <c r="P206" s="58" t="s">
        <v>929</v>
      </c>
      <c r="Q206" s="11"/>
      <c r="R206" s="11"/>
      <c r="S206" s="11"/>
      <c r="T206" s="11"/>
      <c r="U206" s="11"/>
      <c r="V206" s="11"/>
      <c r="W206" s="11" t="s">
        <v>1186</v>
      </c>
      <c r="X206" s="11"/>
      <c r="Y206" s="11"/>
      <c r="Z206" s="11"/>
    </row>
    <row r="207" spans="1:26">
      <c r="A207" s="11"/>
      <c r="B207" s="11"/>
      <c r="C207" s="11"/>
      <c r="D207" s="11"/>
      <c r="E207" s="11"/>
      <c r="F207" s="11"/>
      <c r="G207" s="11"/>
      <c r="H207" s="11"/>
      <c r="I207" s="11"/>
      <c r="J207" s="11"/>
      <c r="K207" s="11"/>
      <c r="L207" s="11"/>
      <c r="M207" s="11"/>
      <c r="N207" s="11"/>
      <c r="O207" s="11"/>
      <c r="P207" s="58" t="s">
        <v>955</v>
      </c>
      <c r="Q207" s="11"/>
      <c r="R207" s="11"/>
      <c r="S207" s="11"/>
      <c r="T207" s="11"/>
      <c r="U207" s="11"/>
      <c r="V207" s="11"/>
      <c r="W207" s="11" t="s">
        <v>1187</v>
      </c>
      <c r="X207" s="11"/>
      <c r="Y207" s="11"/>
      <c r="Z207" s="11"/>
    </row>
    <row r="208" spans="1:26">
      <c r="A208" s="11"/>
      <c r="B208" s="11"/>
      <c r="C208" s="11"/>
      <c r="D208" s="11"/>
      <c r="E208" s="11"/>
      <c r="F208" s="11"/>
      <c r="G208" s="11"/>
      <c r="H208" s="11"/>
      <c r="I208" s="11"/>
      <c r="J208" s="11"/>
      <c r="K208" s="11"/>
      <c r="L208" s="11"/>
      <c r="M208" s="11"/>
      <c r="N208" s="11"/>
      <c r="O208" s="11"/>
      <c r="P208" s="58" t="s">
        <v>956</v>
      </c>
      <c r="Q208" s="11"/>
      <c r="R208" s="11"/>
      <c r="S208" s="11"/>
      <c r="T208" s="11"/>
      <c r="U208" s="11"/>
      <c r="V208" s="11"/>
      <c r="W208" s="11" t="s">
        <v>1188</v>
      </c>
      <c r="X208" s="11"/>
      <c r="Y208" s="11"/>
      <c r="Z208" s="11"/>
    </row>
    <row r="209" spans="1:26">
      <c r="A209" s="11"/>
      <c r="B209" s="11"/>
      <c r="C209" s="11"/>
      <c r="D209" s="11"/>
      <c r="E209" s="11"/>
      <c r="F209" s="11"/>
      <c r="G209" s="11"/>
      <c r="H209" s="11"/>
      <c r="I209" s="11"/>
      <c r="J209" s="11"/>
      <c r="K209" s="11"/>
      <c r="L209" s="11"/>
      <c r="M209" s="11"/>
      <c r="N209" s="11"/>
      <c r="O209" s="11"/>
      <c r="P209" s="58" t="s">
        <v>957</v>
      </c>
      <c r="Q209" s="11"/>
      <c r="R209" s="11"/>
      <c r="S209" s="11"/>
      <c r="T209" s="11"/>
      <c r="U209" s="11"/>
      <c r="V209" s="11"/>
      <c r="W209" s="11" t="s">
        <v>1189</v>
      </c>
      <c r="X209" s="11"/>
      <c r="Y209" s="11"/>
      <c r="Z209" s="11"/>
    </row>
    <row r="210" spans="1:26">
      <c r="A210" s="11"/>
      <c r="B210" s="11"/>
      <c r="C210" s="11"/>
      <c r="D210" s="11"/>
      <c r="E210" s="11"/>
      <c r="F210" s="11"/>
      <c r="G210" s="11"/>
      <c r="H210" s="11"/>
      <c r="I210" s="11"/>
      <c r="J210" s="11"/>
      <c r="K210" s="11"/>
      <c r="L210" s="11"/>
      <c r="M210" s="11"/>
      <c r="N210" s="11"/>
      <c r="O210" s="11"/>
      <c r="P210" s="58" t="s">
        <v>494</v>
      </c>
      <c r="Q210" s="11"/>
      <c r="R210" s="11"/>
      <c r="S210" s="11"/>
      <c r="T210" s="11"/>
      <c r="U210" s="11"/>
      <c r="V210" s="11"/>
      <c r="W210" s="11" t="s">
        <v>1190</v>
      </c>
      <c r="X210" s="11"/>
      <c r="Y210" s="11"/>
      <c r="Z210" s="11"/>
    </row>
    <row r="211" spans="1:26">
      <c r="A211" s="11"/>
      <c r="B211" s="11"/>
      <c r="C211" s="11"/>
      <c r="D211" s="11"/>
      <c r="E211" s="11"/>
      <c r="F211" s="11"/>
      <c r="G211" s="11"/>
      <c r="H211" s="11"/>
      <c r="I211" s="11"/>
      <c r="J211" s="11"/>
      <c r="K211" s="11"/>
      <c r="L211" s="11"/>
      <c r="M211" s="11"/>
      <c r="N211" s="11"/>
      <c r="O211" s="11"/>
      <c r="P211" s="58" t="s">
        <v>930</v>
      </c>
      <c r="Q211" s="11"/>
      <c r="R211" s="11"/>
      <c r="S211" s="11"/>
      <c r="T211" s="11"/>
      <c r="U211" s="11"/>
      <c r="V211" s="11"/>
      <c r="W211" s="11" t="s">
        <v>1191</v>
      </c>
      <c r="X211" s="11"/>
      <c r="Y211" s="11"/>
      <c r="Z211" s="11"/>
    </row>
    <row r="212" spans="1:26">
      <c r="A212" s="11"/>
      <c r="B212" s="11"/>
      <c r="C212" s="11"/>
      <c r="D212" s="11"/>
      <c r="E212" s="11"/>
      <c r="F212" s="11"/>
      <c r="G212" s="11"/>
      <c r="H212" s="11"/>
      <c r="I212" s="11"/>
      <c r="J212" s="11"/>
      <c r="K212" s="11"/>
      <c r="L212" s="11"/>
      <c r="M212" s="11"/>
      <c r="N212" s="11"/>
      <c r="O212" s="11"/>
      <c r="P212" s="58" t="s">
        <v>495</v>
      </c>
      <c r="Q212" s="11"/>
      <c r="R212" s="11"/>
      <c r="S212" s="11"/>
      <c r="T212" s="11"/>
      <c r="U212" s="11"/>
      <c r="V212" s="11"/>
      <c r="W212" s="11" t="s">
        <v>1192</v>
      </c>
      <c r="X212" s="11"/>
      <c r="Y212" s="11"/>
      <c r="Z212" s="11"/>
    </row>
    <row r="213" spans="1:26">
      <c r="A213" s="11"/>
      <c r="B213" s="11"/>
      <c r="C213" s="11"/>
      <c r="D213" s="11"/>
      <c r="E213" s="11"/>
      <c r="F213" s="11"/>
      <c r="G213" s="11"/>
      <c r="H213" s="11"/>
      <c r="I213" s="11"/>
      <c r="J213" s="11"/>
      <c r="K213" s="11"/>
      <c r="L213" s="11"/>
      <c r="M213" s="11"/>
      <c r="N213" s="11"/>
      <c r="O213" s="11"/>
      <c r="P213" s="58" t="s">
        <v>496</v>
      </c>
      <c r="Q213" s="11"/>
      <c r="R213" s="11"/>
      <c r="S213" s="11"/>
      <c r="T213" s="11"/>
      <c r="U213" s="11"/>
      <c r="V213" s="11"/>
      <c r="W213" s="11" t="s">
        <v>1193</v>
      </c>
      <c r="X213" s="11"/>
      <c r="Y213" s="11"/>
      <c r="Z213" s="11"/>
    </row>
    <row r="214" spans="1:26">
      <c r="A214" s="11"/>
      <c r="B214" s="11"/>
      <c r="C214" s="11"/>
      <c r="D214" s="11"/>
      <c r="E214" s="11"/>
      <c r="F214" s="11"/>
      <c r="G214" s="11"/>
      <c r="H214" s="11"/>
      <c r="I214" s="11"/>
      <c r="J214" s="11"/>
      <c r="K214" s="11"/>
      <c r="L214" s="11"/>
      <c r="M214" s="11"/>
      <c r="N214" s="11"/>
      <c r="O214" s="11"/>
      <c r="P214" s="58" t="s">
        <v>931</v>
      </c>
      <c r="Q214" s="11"/>
      <c r="R214" s="11"/>
      <c r="S214" s="11"/>
      <c r="T214" s="11"/>
      <c r="U214" s="11"/>
      <c r="V214" s="11"/>
      <c r="W214" s="11" t="s">
        <v>1194</v>
      </c>
      <c r="X214" s="11"/>
      <c r="Y214" s="11"/>
      <c r="Z214" s="11"/>
    </row>
    <row r="215" spans="1:26">
      <c r="A215" s="11"/>
      <c r="B215" s="11"/>
      <c r="C215" s="11"/>
      <c r="D215" s="11"/>
      <c r="E215" s="11"/>
      <c r="F215" s="11"/>
      <c r="G215" s="11"/>
      <c r="H215" s="11"/>
      <c r="I215" s="11"/>
      <c r="J215" s="11"/>
      <c r="K215" s="11"/>
      <c r="L215" s="11"/>
      <c r="M215" s="11"/>
      <c r="N215" s="11"/>
      <c r="O215" s="11"/>
      <c r="P215" s="58" t="s">
        <v>958</v>
      </c>
      <c r="Q215" s="11"/>
      <c r="R215" s="11"/>
      <c r="S215" s="11"/>
      <c r="T215" s="11"/>
      <c r="U215" s="11"/>
      <c r="V215" s="11"/>
      <c r="W215" s="11" t="s">
        <v>1195</v>
      </c>
      <c r="X215" s="11"/>
      <c r="Y215" s="11"/>
      <c r="Z215" s="11"/>
    </row>
    <row r="216" spans="1:26">
      <c r="A216" s="11"/>
      <c r="B216" s="11"/>
      <c r="C216" s="11"/>
      <c r="D216" s="11"/>
      <c r="E216" s="11"/>
      <c r="F216" s="11"/>
      <c r="G216" s="11"/>
      <c r="H216" s="11"/>
      <c r="I216" s="11"/>
      <c r="J216" s="11"/>
      <c r="K216" s="11"/>
      <c r="L216" s="11"/>
      <c r="M216" s="11"/>
      <c r="N216" s="11"/>
      <c r="O216" s="11"/>
      <c r="P216" s="11" t="s">
        <v>497</v>
      </c>
      <c r="Q216" s="11"/>
      <c r="R216" s="11"/>
      <c r="S216" s="11"/>
      <c r="T216" s="11"/>
      <c r="U216" s="11"/>
      <c r="V216" s="11"/>
      <c r="W216" s="11" t="s">
        <v>1196</v>
      </c>
      <c r="X216" s="11"/>
      <c r="Y216" s="11"/>
      <c r="Z216" s="11"/>
    </row>
    <row r="217" spans="1:26">
      <c r="A217" s="11"/>
      <c r="B217" s="11"/>
      <c r="C217" s="11"/>
      <c r="D217" s="11"/>
      <c r="E217" s="11"/>
      <c r="F217" s="11"/>
      <c r="G217" s="11"/>
      <c r="H217" s="11"/>
      <c r="I217" s="11"/>
      <c r="J217" s="11"/>
      <c r="K217" s="11"/>
      <c r="L217" s="11"/>
      <c r="M217" s="11"/>
      <c r="N217" s="11"/>
      <c r="O217" s="11"/>
      <c r="P217" s="11"/>
      <c r="Q217" s="11"/>
      <c r="R217" s="11"/>
      <c r="S217" s="11"/>
      <c r="T217" s="11"/>
      <c r="U217" s="11"/>
      <c r="V217" s="11"/>
      <c r="W217" s="11" t="s">
        <v>1197</v>
      </c>
      <c r="X217" s="11"/>
      <c r="Y217" s="11"/>
      <c r="Z217" s="11"/>
    </row>
    <row r="218" spans="1:26">
      <c r="A218" s="11"/>
      <c r="B218" s="11"/>
      <c r="C218" s="11"/>
      <c r="D218" s="11"/>
      <c r="E218" s="11"/>
      <c r="F218" s="11"/>
      <c r="G218" s="11"/>
      <c r="H218" s="11"/>
      <c r="I218" s="11"/>
      <c r="J218" s="11"/>
      <c r="K218" s="11"/>
      <c r="L218" s="11"/>
      <c r="M218" s="11"/>
      <c r="N218" s="11"/>
      <c r="O218" s="11"/>
      <c r="P218" s="11"/>
      <c r="Q218" s="11"/>
      <c r="R218" s="11"/>
      <c r="S218" s="11"/>
      <c r="T218" s="11"/>
      <c r="U218" s="11"/>
      <c r="V218" s="11"/>
      <c r="W218" s="11" t="s">
        <v>1198</v>
      </c>
      <c r="X218" s="11"/>
      <c r="Y218" s="11"/>
      <c r="Z218" s="11"/>
    </row>
    <row r="219" spans="1:26">
      <c r="A219" s="11"/>
      <c r="B219" s="11"/>
      <c r="C219" s="11"/>
      <c r="D219" s="11"/>
      <c r="E219" s="11"/>
      <c r="F219" s="11"/>
      <c r="G219" s="11"/>
      <c r="H219" s="11"/>
      <c r="I219" s="11"/>
      <c r="J219" s="11"/>
      <c r="K219" s="11"/>
      <c r="L219" s="11"/>
      <c r="M219" s="11"/>
      <c r="N219" s="11"/>
      <c r="O219" s="11"/>
      <c r="P219" s="11"/>
      <c r="Q219" s="11"/>
      <c r="R219" s="11"/>
      <c r="S219" s="11"/>
      <c r="T219" s="11"/>
      <c r="U219" s="11"/>
      <c r="V219" s="11"/>
      <c r="W219" s="11" t="s">
        <v>1199</v>
      </c>
      <c r="X219" s="11"/>
      <c r="Y219" s="11"/>
      <c r="Z219" s="11"/>
    </row>
    <row r="220" spans="1:26">
      <c r="A220" s="11"/>
      <c r="B220" s="11"/>
      <c r="C220" s="11"/>
      <c r="D220" s="11"/>
      <c r="E220" s="11"/>
      <c r="F220" s="11"/>
      <c r="G220" s="11"/>
      <c r="H220" s="11"/>
      <c r="I220" s="11"/>
      <c r="J220" s="11"/>
      <c r="K220" s="11"/>
      <c r="L220" s="11"/>
      <c r="M220" s="11"/>
      <c r="N220" s="11"/>
      <c r="O220" s="11"/>
      <c r="P220" s="11"/>
      <c r="Q220" s="11"/>
      <c r="R220" s="11"/>
      <c r="S220" s="11"/>
      <c r="T220" s="11"/>
      <c r="U220" s="11"/>
      <c r="V220" s="11"/>
      <c r="W220" s="11" t="s">
        <v>1200</v>
      </c>
      <c r="X220" s="11"/>
      <c r="Y220" s="11"/>
      <c r="Z220" s="11"/>
    </row>
    <row r="221" spans="1:26">
      <c r="A221" s="11"/>
      <c r="B221" s="11"/>
      <c r="C221" s="11"/>
      <c r="D221" s="11"/>
      <c r="E221" s="11"/>
      <c r="F221" s="11"/>
      <c r="G221" s="11"/>
      <c r="H221" s="11"/>
      <c r="I221" s="11"/>
      <c r="J221" s="11"/>
      <c r="K221" s="11"/>
      <c r="L221" s="11"/>
      <c r="M221" s="11"/>
      <c r="N221" s="11"/>
      <c r="O221" s="11"/>
      <c r="P221" s="11"/>
      <c r="Q221" s="11"/>
      <c r="R221" s="11"/>
      <c r="S221" s="11"/>
      <c r="T221" s="11"/>
      <c r="U221" s="11"/>
      <c r="V221" s="11"/>
      <c r="W221" s="11" t="s">
        <v>1201</v>
      </c>
      <c r="X221" s="11"/>
      <c r="Y221" s="11"/>
      <c r="Z221" s="11"/>
    </row>
    <row r="222" spans="1:26">
      <c r="A222" s="11"/>
      <c r="B222" s="11"/>
      <c r="C222" s="11"/>
      <c r="D222" s="11"/>
      <c r="E222" s="11"/>
      <c r="F222" s="11"/>
      <c r="G222" s="11"/>
      <c r="H222" s="11"/>
      <c r="I222" s="11"/>
      <c r="J222" s="11"/>
      <c r="K222" s="11"/>
      <c r="L222" s="11"/>
      <c r="M222" s="11"/>
      <c r="N222" s="11"/>
      <c r="O222" s="11"/>
      <c r="P222" s="11"/>
      <c r="Q222" s="11"/>
      <c r="R222" s="11"/>
      <c r="S222" s="11"/>
      <c r="T222" s="11"/>
      <c r="U222" s="11"/>
      <c r="V222" s="11"/>
      <c r="W222" s="11" t="s">
        <v>1202</v>
      </c>
      <c r="X222" s="11"/>
      <c r="Y222" s="11"/>
      <c r="Z222" s="11"/>
    </row>
    <row r="223" spans="1:26">
      <c r="A223" s="11"/>
      <c r="B223" s="11"/>
      <c r="C223" s="11"/>
      <c r="D223" s="11"/>
      <c r="E223" s="11"/>
      <c r="F223" s="11"/>
      <c r="G223" s="11"/>
      <c r="H223" s="11"/>
      <c r="I223" s="11"/>
      <c r="J223" s="11"/>
      <c r="K223" s="11"/>
      <c r="L223" s="11"/>
      <c r="M223" s="11"/>
      <c r="N223" s="11"/>
      <c r="O223" s="11"/>
      <c r="P223" s="11"/>
      <c r="Q223" s="11"/>
      <c r="R223" s="11"/>
      <c r="S223" s="11"/>
      <c r="T223" s="11"/>
      <c r="U223" s="11"/>
      <c r="V223" s="11"/>
      <c r="W223" s="11" t="s">
        <v>1203</v>
      </c>
      <c r="X223" s="11"/>
      <c r="Y223" s="11"/>
      <c r="Z223" s="11"/>
    </row>
    <row r="224" spans="1:26">
      <c r="A224" s="11"/>
      <c r="B224" s="11"/>
      <c r="C224" s="11"/>
      <c r="D224" s="11"/>
      <c r="E224" s="11"/>
      <c r="F224" s="11"/>
      <c r="G224" s="11"/>
      <c r="H224" s="11"/>
      <c r="I224" s="11"/>
      <c r="J224" s="11"/>
      <c r="K224" s="11"/>
      <c r="L224" s="11"/>
      <c r="M224" s="11"/>
      <c r="N224" s="11"/>
      <c r="O224" s="11"/>
      <c r="P224" s="11"/>
      <c r="Q224" s="11"/>
      <c r="R224" s="11"/>
      <c r="S224" s="11"/>
      <c r="T224" s="11"/>
      <c r="U224" s="11"/>
      <c r="V224" s="11"/>
      <c r="W224" s="11" t="s">
        <v>1204</v>
      </c>
      <c r="X224" s="11"/>
      <c r="Y224" s="11"/>
      <c r="Z224" s="11"/>
    </row>
    <row r="225" spans="1:26">
      <c r="A225" s="11"/>
      <c r="B225" s="11"/>
      <c r="C225" s="11"/>
      <c r="D225" s="11"/>
      <c r="E225" s="11"/>
      <c r="F225" s="11"/>
      <c r="G225" s="11"/>
      <c r="H225" s="11"/>
      <c r="I225" s="11"/>
      <c r="J225" s="11"/>
      <c r="K225" s="11"/>
      <c r="L225" s="11"/>
      <c r="M225" s="11"/>
      <c r="N225" s="11"/>
      <c r="O225" s="11"/>
      <c r="P225" s="11"/>
      <c r="Q225" s="11"/>
      <c r="R225" s="11"/>
      <c r="S225" s="11"/>
      <c r="T225" s="11"/>
      <c r="U225" s="11"/>
      <c r="V225" s="11"/>
      <c r="W225" s="11" t="s">
        <v>1205</v>
      </c>
      <c r="X225" s="11"/>
      <c r="Y225" s="11"/>
      <c r="Z225" s="11"/>
    </row>
    <row r="226" spans="1:26">
      <c r="A226" s="11"/>
      <c r="B226" s="11"/>
      <c r="C226" s="11"/>
      <c r="D226" s="11"/>
      <c r="E226" s="11"/>
      <c r="F226" s="11"/>
      <c r="G226" s="11"/>
      <c r="H226" s="11"/>
      <c r="I226" s="11"/>
      <c r="J226" s="11"/>
      <c r="K226" s="11"/>
      <c r="L226" s="11"/>
      <c r="M226" s="11"/>
      <c r="N226" s="11"/>
      <c r="O226" s="11"/>
      <c r="P226" s="11"/>
      <c r="Q226" s="11"/>
      <c r="R226" s="11"/>
      <c r="S226" s="11"/>
      <c r="T226" s="11"/>
      <c r="U226" s="11"/>
      <c r="V226" s="11"/>
      <c r="W226" s="11" t="s">
        <v>1206</v>
      </c>
      <c r="X226" s="11"/>
      <c r="Y226" s="11"/>
      <c r="Z226" s="11"/>
    </row>
    <row r="227" spans="1:26">
      <c r="A227" s="11"/>
      <c r="B227" s="11"/>
      <c r="C227" s="11"/>
      <c r="D227" s="11"/>
      <c r="E227" s="11"/>
      <c r="F227" s="11"/>
      <c r="G227" s="11"/>
      <c r="H227" s="11"/>
      <c r="I227" s="11"/>
      <c r="J227" s="11"/>
      <c r="K227" s="11"/>
      <c r="L227" s="11"/>
      <c r="M227" s="11"/>
      <c r="N227" s="11"/>
      <c r="O227" s="11"/>
      <c r="P227" s="11"/>
      <c r="Q227" s="11"/>
      <c r="R227" s="11"/>
      <c r="S227" s="11"/>
      <c r="T227" s="11"/>
      <c r="U227" s="11"/>
      <c r="V227" s="11"/>
      <c r="W227" s="11" t="s">
        <v>1207</v>
      </c>
      <c r="X227" s="11"/>
      <c r="Y227" s="11"/>
      <c r="Z227" s="11"/>
    </row>
    <row r="228" spans="1:26">
      <c r="A228" s="11"/>
      <c r="B228" s="11"/>
      <c r="C228" s="11"/>
      <c r="D228" s="11"/>
      <c r="E228" s="11"/>
      <c r="F228" s="11"/>
      <c r="G228" s="11"/>
      <c r="H228" s="11"/>
      <c r="I228" s="11"/>
      <c r="J228" s="11"/>
      <c r="K228" s="11"/>
      <c r="L228" s="11"/>
      <c r="M228" s="11"/>
      <c r="N228" s="11"/>
      <c r="O228" s="11"/>
      <c r="P228" s="11"/>
      <c r="Q228" s="11"/>
      <c r="R228" s="11"/>
      <c r="S228" s="11"/>
      <c r="T228" s="11"/>
      <c r="U228" s="11"/>
      <c r="V228" s="11"/>
      <c r="W228" s="11" t="s">
        <v>1208</v>
      </c>
      <c r="X228" s="11"/>
      <c r="Y228" s="11"/>
      <c r="Z228" s="11"/>
    </row>
    <row r="229" spans="1:26">
      <c r="A229" s="11"/>
      <c r="B229" s="11"/>
      <c r="C229" s="11"/>
      <c r="D229" s="11"/>
      <c r="E229" s="11"/>
      <c r="F229" s="11"/>
      <c r="G229" s="11"/>
      <c r="H229" s="11"/>
      <c r="I229" s="11"/>
      <c r="J229" s="11"/>
      <c r="K229" s="11"/>
      <c r="L229" s="11"/>
      <c r="M229" s="11"/>
      <c r="N229" s="11"/>
      <c r="O229" s="11"/>
      <c r="P229" s="11"/>
      <c r="Q229" s="11"/>
      <c r="R229" s="11"/>
      <c r="S229" s="11"/>
      <c r="T229" s="11"/>
      <c r="U229" s="11"/>
      <c r="V229" s="11"/>
      <c r="W229" s="11" t="s">
        <v>1209</v>
      </c>
      <c r="X229" s="11"/>
      <c r="Y229" s="11"/>
      <c r="Z229" s="11"/>
    </row>
    <row r="230" spans="1:26">
      <c r="A230" s="11"/>
      <c r="B230" s="11"/>
      <c r="C230" s="11"/>
      <c r="D230" s="11"/>
      <c r="E230" s="11"/>
      <c r="F230" s="11"/>
      <c r="G230" s="11"/>
      <c r="H230" s="11"/>
      <c r="I230" s="11"/>
      <c r="J230" s="11"/>
      <c r="K230" s="11"/>
      <c r="L230" s="11"/>
      <c r="M230" s="11"/>
      <c r="N230" s="11"/>
      <c r="O230" s="11"/>
      <c r="P230" s="11"/>
      <c r="Q230" s="11"/>
      <c r="R230" s="11"/>
      <c r="S230" s="11"/>
      <c r="T230" s="11"/>
      <c r="U230" s="11"/>
      <c r="V230" s="11"/>
      <c r="W230" s="11" t="s">
        <v>1210</v>
      </c>
      <c r="X230" s="11"/>
      <c r="Y230" s="11"/>
      <c r="Z230" s="11"/>
    </row>
    <row r="231" spans="1:26">
      <c r="A231" s="11"/>
      <c r="B231" s="11"/>
      <c r="C231" s="11"/>
      <c r="D231" s="11"/>
      <c r="E231" s="11"/>
      <c r="F231" s="11"/>
      <c r="G231" s="11"/>
      <c r="H231" s="11"/>
      <c r="I231" s="11"/>
      <c r="J231" s="11"/>
      <c r="K231" s="11"/>
      <c r="L231" s="11"/>
      <c r="M231" s="11"/>
      <c r="N231" s="11"/>
      <c r="O231" s="11"/>
      <c r="P231" s="11"/>
      <c r="Q231" s="11"/>
      <c r="R231" s="11"/>
      <c r="S231" s="11"/>
      <c r="T231" s="11"/>
      <c r="U231" s="11"/>
      <c r="V231" s="11"/>
      <c r="W231" s="11" t="s">
        <v>1211</v>
      </c>
      <c r="X231" s="11"/>
      <c r="Y231" s="11"/>
      <c r="Z231" s="11"/>
    </row>
    <row r="232" spans="1:26">
      <c r="A232" s="11"/>
      <c r="B232" s="11"/>
      <c r="C232" s="11"/>
      <c r="D232" s="11"/>
      <c r="E232" s="11"/>
      <c r="F232" s="11"/>
      <c r="G232" s="11"/>
      <c r="H232" s="11"/>
      <c r="I232" s="11"/>
      <c r="J232" s="11"/>
      <c r="K232" s="11"/>
      <c r="L232" s="11"/>
      <c r="M232" s="11"/>
      <c r="N232" s="11"/>
      <c r="O232" s="11"/>
      <c r="P232" s="11"/>
      <c r="Q232" s="11"/>
      <c r="R232" s="11"/>
      <c r="S232" s="11"/>
      <c r="T232" s="11"/>
      <c r="U232" s="11"/>
      <c r="V232" s="11"/>
      <c r="W232" s="11" t="s">
        <v>1212</v>
      </c>
      <c r="X232" s="11"/>
      <c r="Y232" s="11"/>
      <c r="Z232" s="11"/>
    </row>
    <row r="233" spans="1:26">
      <c r="A233" s="11"/>
      <c r="B233" s="11"/>
      <c r="C233" s="11"/>
      <c r="D233" s="11"/>
      <c r="E233" s="11"/>
      <c r="F233" s="11"/>
      <c r="G233" s="11"/>
      <c r="H233" s="11"/>
      <c r="I233" s="11"/>
      <c r="J233" s="11"/>
      <c r="K233" s="11"/>
      <c r="L233" s="11"/>
      <c r="M233" s="11"/>
      <c r="N233" s="11"/>
      <c r="O233" s="11"/>
      <c r="P233" s="11"/>
      <c r="Q233" s="11"/>
      <c r="R233" s="11"/>
      <c r="S233" s="11"/>
      <c r="T233" s="11"/>
      <c r="U233" s="11"/>
      <c r="V233" s="11"/>
      <c r="W233" s="11" t="s">
        <v>1213</v>
      </c>
      <c r="X233" s="11"/>
      <c r="Y233" s="11"/>
      <c r="Z233" s="11"/>
    </row>
    <row r="234" spans="1:26">
      <c r="A234" s="11"/>
      <c r="B234" s="11"/>
      <c r="C234" s="11"/>
      <c r="D234" s="11"/>
      <c r="E234" s="11"/>
      <c r="F234" s="11"/>
      <c r="G234" s="11"/>
      <c r="H234" s="11"/>
      <c r="I234" s="11"/>
      <c r="J234" s="11"/>
      <c r="K234" s="11"/>
      <c r="L234" s="11"/>
      <c r="M234" s="11"/>
      <c r="N234" s="11"/>
      <c r="O234" s="11"/>
      <c r="P234" s="11"/>
      <c r="Q234" s="11"/>
      <c r="R234" s="11"/>
      <c r="S234" s="11"/>
      <c r="T234" s="11"/>
      <c r="U234" s="11"/>
      <c r="V234" s="11"/>
      <c r="W234" s="11" t="s">
        <v>1214</v>
      </c>
      <c r="X234" s="11"/>
      <c r="Y234" s="11"/>
      <c r="Z234" s="11"/>
    </row>
    <row r="235" spans="1:26">
      <c r="A235" s="11"/>
      <c r="B235" s="11"/>
      <c r="C235" s="11"/>
      <c r="D235" s="11"/>
      <c r="E235" s="11"/>
      <c r="F235" s="11"/>
      <c r="G235" s="11"/>
      <c r="H235" s="11"/>
      <c r="I235" s="11"/>
      <c r="J235" s="11"/>
      <c r="K235" s="11"/>
      <c r="L235" s="11"/>
      <c r="M235" s="11"/>
      <c r="N235" s="11"/>
      <c r="O235" s="11"/>
      <c r="P235" s="11"/>
      <c r="Q235" s="11"/>
      <c r="R235" s="11"/>
      <c r="S235" s="11"/>
      <c r="T235" s="11"/>
      <c r="U235" s="11"/>
      <c r="V235" s="11"/>
      <c r="W235" s="11" t="s">
        <v>1215</v>
      </c>
      <c r="X235" s="11"/>
      <c r="Y235" s="11"/>
      <c r="Z235" s="11"/>
    </row>
    <row r="236" spans="1:26">
      <c r="A236" s="11"/>
      <c r="B236" s="11"/>
      <c r="C236" s="11"/>
      <c r="D236" s="11"/>
      <c r="E236" s="11"/>
      <c r="F236" s="11"/>
      <c r="G236" s="11"/>
      <c r="H236" s="11"/>
      <c r="I236" s="11"/>
      <c r="J236" s="11"/>
      <c r="K236" s="11"/>
      <c r="L236" s="11"/>
      <c r="M236" s="11"/>
      <c r="N236" s="11"/>
      <c r="O236" s="11"/>
      <c r="P236" s="11"/>
      <c r="Q236" s="11"/>
      <c r="R236" s="11"/>
      <c r="S236" s="11"/>
      <c r="T236" s="11"/>
      <c r="U236" s="11"/>
      <c r="V236" s="11"/>
      <c r="W236" s="11" t="s">
        <v>1216</v>
      </c>
      <c r="X236" s="11"/>
      <c r="Y236" s="11"/>
      <c r="Z236" s="11"/>
    </row>
    <row r="237" spans="1:26">
      <c r="A237" s="11"/>
      <c r="B237" s="11"/>
      <c r="C237" s="11"/>
      <c r="D237" s="11"/>
      <c r="E237" s="11"/>
      <c r="F237" s="11"/>
      <c r="G237" s="11"/>
      <c r="H237" s="11"/>
      <c r="I237" s="11"/>
      <c r="J237" s="11"/>
      <c r="K237" s="11"/>
      <c r="L237" s="11"/>
      <c r="M237" s="11"/>
      <c r="N237" s="11"/>
      <c r="O237" s="11"/>
      <c r="P237" s="11"/>
      <c r="Q237" s="11"/>
      <c r="R237" s="11"/>
      <c r="S237" s="11"/>
      <c r="T237" s="11"/>
      <c r="U237" s="11"/>
      <c r="V237" s="11"/>
      <c r="W237" s="11" t="s">
        <v>1217</v>
      </c>
      <c r="X237" s="11"/>
      <c r="Y237" s="11"/>
      <c r="Z237" s="11"/>
    </row>
    <row r="238" spans="1:26">
      <c r="A238" s="11"/>
      <c r="B238" s="11"/>
      <c r="C238" s="11"/>
      <c r="D238" s="11"/>
      <c r="E238" s="11"/>
      <c r="F238" s="11"/>
      <c r="G238" s="11"/>
      <c r="H238" s="11"/>
      <c r="I238" s="11"/>
      <c r="J238" s="11"/>
      <c r="K238" s="11"/>
      <c r="L238" s="11"/>
      <c r="M238" s="11"/>
      <c r="N238" s="11"/>
      <c r="O238" s="11"/>
      <c r="P238" s="11"/>
      <c r="Q238" s="11"/>
      <c r="R238" s="11"/>
      <c r="S238" s="11"/>
      <c r="T238" s="11"/>
      <c r="U238" s="11"/>
      <c r="V238" s="11"/>
      <c r="W238" s="11" t="s">
        <v>1218</v>
      </c>
      <c r="X238" s="11"/>
      <c r="Y238" s="11"/>
      <c r="Z238" s="11"/>
    </row>
    <row r="239" spans="1:26">
      <c r="A239" s="11"/>
      <c r="B239" s="11"/>
      <c r="C239" s="11"/>
      <c r="D239" s="11"/>
      <c r="E239" s="11"/>
      <c r="F239" s="11"/>
      <c r="G239" s="11"/>
      <c r="H239" s="11"/>
      <c r="I239" s="11"/>
      <c r="J239" s="11"/>
      <c r="K239" s="11"/>
      <c r="L239" s="11"/>
      <c r="M239" s="11"/>
      <c r="N239" s="11"/>
      <c r="O239" s="11"/>
      <c r="P239" s="11"/>
      <c r="Q239" s="11"/>
      <c r="R239" s="11"/>
      <c r="S239" s="11"/>
      <c r="T239" s="11"/>
      <c r="U239" s="11"/>
      <c r="V239" s="11"/>
      <c r="W239" s="11" t="s">
        <v>1219</v>
      </c>
      <c r="X239" s="11"/>
      <c r="Y239" s="11"/>
      <c r="Z239" s="11"/>
    </row>
    <row r="240" spans="1:26">
      <c r="A240" s="11"/>
      <c r="B240" s="11"/>
      <c r="C240" s="11"/>
      <c r="D240" s="11"/>
      <c r="E240" s="11"/>
      <c r="F240" s="11"/>
      <c r="G240" s="11"/>
      <c r="H240" s="11"/>
      <c r="I240" s="11"/>
      <c r="J240" s="11"/>
      <c r="K240" s="11"/>
      <c r="L240" s="11"/>
      <c r="M240" s="11"/>
      <c r="N240" s="11"/>
      <c r="O240" s="11"/>
      <c r="P240" s="11"/>
      <c r="Q240" s="11"/>
      <c r="R240" s="11"/>
      <c r="S240" s="11"/>
      <c r="T240" s="11"/>
      <c r="U240" s="11"/>
      <c r="V240" s="11"/>
      <c r="W240" s="11" t="s">
        <v>1220</v>
      </c>
      <c r="X240" s="11"/>
      <c r="Y240" s="11"/>
      <c r="Z240" s="11"/>
    </row>
    <row r="241" spans="1:26">
      <c r="A241" s="11"/>
      <c r="B241" s="11"/>
      <c r="C241" s="11"/>
      <c r="D241" s="11"/>
      <c r="E241" s="11"/>
      <c r="F241" s="11"/>
      <c r="G241" s="11"/>
      <c r="H241" s="11"/>
      <c r="I241" s="11"/>
      <c r="J241" s="11"/>
      <c r="K241" s="11"/>
      <c r="L241" s="11"/>
      <c r="M241" s="11"/>
      <c r="N241" s="11"/>
      <c r="O241" s="11"/>
      <c r="P241" s="11"/>
      <c r="Q241" s="11"/>
      <c r="R241" s="11"/>
      <c r="S241" s="11"/>
      <c r="T241" s="11"/>
      <c r="U241" s="11"/>
      <c r="V241" s="11"/>
      <c r="W241" s="11" t="s">
        <v>1221</v>
      </c>
      <c r="X241" s="11"/>
      <c r="Y241" s="11"/>
      <c r="Z241" s="11"/>
    </row>
    <row r="242" spans="1:26">
      <c r="A242" s="11"/>
      <c r="B242" s="11"/>
      <c r="C242" s="11"/>
      <c r="D242" s="11"/>
      <c r="E242" s="11"/>
      <c r="F242" s="11"/>
      <c r="G242" s="11"/>
      <c r="H242" s="11"/>
      <c r="I242" s="11"/>
      <c r="J242" s="11"/>
      <c r="K242" s="11"/>
      <c r="L242" s="11"/>
      <c r="M242" s="11"/>
      <c r="N242" s="11"/>
      <c r="O242" s="11"/>
      <c r="P242" s="11"/>
      <c r="Q242" s="11"/>
      <c r="R242" s="11"/>
      <c r="S242" s="11"/>
      <c r="T242" s="11"/>
      <c r="U242" s="11"/>
      <c r="V242" s="11"/>
      <c r="W242" s="11" t="s">
        <v>1222</v>
      </c>
      <c r="X242" s="11"/>
      <c r="Y242" s="11"/>
      <c r="Z242" s="11"/>
    </row>
    <row r="243" spans="1:26">
      <c r="A243" s="11"/>
      <c r="B243" s="11"/>
      <c r="C243" s="11"/>
      <c r="D243" s="11"/>
      <c r="E243" s="11"/>
      <c r="F243" s="11"/>
      <c r="G243" s="11"/>
      <c r="H243" s="11"/>
      <c r="I243" s="11"/>
      <c r="J243" s="11"/>
      <c r="K243" s="11"/>
      <c r="L243" s="11"/>
      <c r="M243" s="11"/>
      <c r="N243" s="11"/>
      <c r="O243" s="11"/>
      <c r="P243" s="11"/>
      <c r="Q243" s="11"/>
      <c r="R243" s="11"/>
      <c r="S243" s="11"/>
      <c r="T243" s="11"/>
      <c r="U243" s="11"/>
      <c r="V243" s="11"/>
      <c r="W243" s="11" t="s">
        <v>1223</v>
      </c>
      <c r="X243" s="11"/>
      <c r="Y243" s="11"/>
      <c r="Z243" s="11"/>
    </row>
    <row r="244" spans="1:26">
      <c r="A244" s="11"/>
      <c r="B244" s="11"/>
      <c r="C244" s="11"/>
      <c r="D244" s="11"/>
      <c r="E244" s="11"/>
      <c r="F244" s="11"/>
      <c r="G244" s="11"/>
      <c r="H244" s="11"/>
      <c r="I244" s="11"/>
      <c r="J244" s="11"/>
      <c r="K244" s="11"/>
      <c r="L244" s="11"/>
      <c r="M244" s="11"/>
      <c r="N244" s="11"/>
      <c r="O244" s="11"/>
      <c r="P244" s="11"/>
      <c r="Q244" s="11"/>
      <c r="R244" s="11"/>
      <c r="S244" s="11"/>
      <c r="T244" s="11"/>
      <c r="U244" s="11"/>
      <c r="V244" s="11"/>
      <c r="W244" s="11" t="s">
        <v>1224</v>
      </c>
      <c r="X244" s="11"/>
      <c r="Y244" s="11"/>
      <c r="Z244" s="11"/>
    </row>
    <row r="245" spans="1:26">
      <c r="A245" s="11"/>
      <c r="B245" s="11"/>
      <c r="C245" s="11"/>
      <c r="D245" s="11"/>
      <c r="E245" s="11"/>
      <c r="F245" s="11"/>
      <c r="G245" s="11"/>
      <c r="H245" s="11"/>
      <c r="I245" s="11"/>
      <c r="J245" s="11"/>
      <c r="K245" s="11"/>
      <c r="L245" s="11"/>
      <c r="M245" s="11"/>
      <c r="N245" s="11"/>
      <c r="O245" s="11"/>
      <c r="P245" s="11"/>
      <c r="Q245" s="11"/>
      <c r="R245" s="11"/>
      <c r="S245" s="11"/>
      <c r="T245" s="11"/>
      <c r="U245" s="11"/>
      <c r="V245" s="11"/>
      <c r="W245" s="11" t="s">
        <v>1225</v>
      </c>
      <c r="X245" s="11"/>
      <c r="Y245" s="11"/>
      <c r="Z245" s="11"/>
    </row>
    <row r="246" spans="1:26">
      <c r="A246" s="11"/>
      <c r="B246" s="11"/>
      <c r="C246" s="11"/>
      <c r="D246" s="11"/>
      <c r="E246" s="11"/>
      <c r="F246" s="11"/>
      <c r="G246" s="11"/>
      <c r="H246" s="11"/>
      <c r="I246" s="11"/>
      <c r="J246" s="11"/>
      <c r="K246" s="11"/>
      <c r="L246" s="11"/>
      <c r="M246" s="11"/>
      <c r="N246" s="11"/>
      <c r="O246" s="11"/>
      <c r="P246" s="11"/>
      <c r="Q246" s="11"/>
      <c r="R246" s="11"/>
      <c r="S246" s="11"/>
      <c r="T246" s="11"/>
      <c r="U246" s="11"/>
      <c r="V246" s="11"/>
      <c r="W246" s="11" t="s">
        <v>1226</v>
      </c>
      <c r="X246" s="11"/>
      <c r="Y246" s="11"/>
      <c r="Z246" s="11"/>
    </row>
    <row r="247" spans="1:26">
      <c r="A247" s="11"/>
      <c r="B247" s="11"/>
      <c r="C247" s="11"/>
      <c r="D247" s="11"/>
      <c r="E247" s="11"/>
      <c r="F247" s="11"/>
      <c r="G247" s="11"/>
      <c r="H247" s="11"/>
      <c r="I247" s="11"/>
      <c r="J247" s="11"/>
      <c r="K247" s="11"/>
      <c r="L247" s="11"/>
      <c r="M247" s="11"/>
      <c r="N247" s="11"/>
      <c r="O247" s="11"/>
      <c r="P247" s="11"/>
      <c r="Q247" s="11"/>
      <c r="R247" s="11"/>
      <c r="S247" s="11"/>
      <c r="T247" s="11"/>
      <c r="U247" s="11"/>
      <c r="V247" s="11"/>
      <c r="W247" s="11" t="s">
        <v>1227</v>
      </c>
      <c r="X247" s="11"/>
      <c r="Y247" s="11"/>
      <c r="Z247" s="11"/>
    </row>
    <row r="248" spans="1:26">
      <c r="A248" s="11"/>
      <c r="B248" s="11"/>
      <c r="C248" s="11"/>
      <c r="D248" s="11"/>
      <c r="E248" s="11"/>
      <c r="F248" s="11"/>
      <c r="G248" s="11"/>
      <c r="H248" s="11"/>
      <c r="I248" s="11"/>
      <c r="J248" s="11"/>
      <c r="K248" s="11"/>
      <c r="L248" s="11"/>
      <c r="M248" s="11"/>
      <c r="N248" s="11"/>
      <c r="O248" s="11"/>
      <c r="P248" s="11"/>
      <c r="Q248" s="11"/>
      <c r="R248" s="11"/>
      <c r="S248" s="11"/>
      <c r="T248" s="11"/>
      <c r="U248" s="11"/>
      <c r="V248" s="11"/>
      <c r="W248" s="11" t="s">
        <v>1228</v>
      </c>
      <c r="X248" s="11"/>
      <c r="Y248" s="11"/>
      <c r="Z248" s="11"/>
    </row>
    <row r="249" spans="1:26">
      <c r="A249" s="11"/>
      <c r="B249" s="11"/>
      <c r="C249" s="11"/>
      <c r="D249" s="11"/>
      <c r="E249" s="11"/>
      <c r="F249" s="11"/>
      <c r="G249" s="11"/>
      <c r="H249" s="11"/>
      <c r="I249" s="11"/>
      <c r="J249" s="11"/>
      <c r="K249" s="11"/>
      <c r="L249" s="11"/>
      <c r="M249" s="11"/>
      <c r="N249" s="11"/>
      <c r="O249" s="11"/>
      <c r="P249" s="11"/>
      <c r="Q249" s="11"/>
      <c r="R249" s="11"/>
      <c r="S249" s="11"/>
      <c r="T249" s="11"/>
      <c r="U249" s="11"/>
      <c r="V249" s="11"/>
      <c r="W249" s="11" t="s">
        <v>1229</v>
      </c>
      <c r="X249" s="11"/>
      <c r="Y249" s="11"/>
      <c r="Z249" s="11"/>
    </row>
    <row r="250" spans="1:26">
      <c r="A250" s="11"/>
      <c r="B250" s="11"/>
      <c r="C250" s="11"/>
      <c r="D250" s="11"/>
      <c r="E250" s="11"/>
      <c r="F250" s="11"/>
      <c r="G250" s="11"/>
      <c r="H250" s="11"/>
      <c r="I250" s="11"/>
      <c r="J250" s="11"/>
      <c r="K250" s="11"/>
      <c r="L250" s="11"/>
      <c r="M250" s="11"/>
      <c r="N250" s="11"/>
      <c r="O250" s="11"/>
      <c r="P250" s="11"/>
      <c r="Q250" s="11"/>
      <c r="R250" s="11"/>
      <c r="S250" s="11"/>
      <c r="T250" s="11"/>
      <c r="U250" s="11"/>
      <c r="V250" s="11"/>
      <c r="W250" s="11" t="s">
        <v>1230</v>
      </c>
      <c r="X250" s="11"/>
      <c r="Y250" s="11"/>
      <c r="Z250" s="11"/>
    </row>
    <row r="251" spans="1:26">
      <c r="A251" s="11"/>
      <c r="B251" s="11"/>
      <c r="C251" s="11"/>
      <c r="D251" s="11"/>
      <c r="E251" s="11"/>
      <c r="F251" s="11"/>
      <c r="G251" s="11"/>
      <c r="H251" s="11"/>
      <c r="I251" s="11"/>
      <c r="J251" s="11"/>
      <c r="K251" s="11"/>
      <c r="L251" s="11"/>
      <c r="M251" s="11"/>
      <c r="N251" s="11"/>
      <c r="O251" s="11"/>
      <c r="P251" s="11"/>
      <c r="Q251" s="11"/>
      <c r="R251" s="11"/>
      <c r="S251" s="11"/>
      <c r="T251" s="11"/>
      <c r="U251" s="11"/>
      <c r="V251" s="11"/>
      <c r="W251" s="11" t="s">
        <v>1231</v>
      </c>
      <c r="X251" s="11"/>
      <c r="Y251" s="11"/>
      <c r="Z251" s="11"/>
    </row>
    <row r="252" spans="1:26">
      <c r="A252" s="11"/>
      <c r="B252" s="11"/>
      <c r="C252" s="11"/>
      <c r="D252" s="11"/>
      <c r="E252" s="11"/>
      <c r="F252" s="11"/>
      <c r="G252" s="11"/>
      <c r="H252" s="11"/>
      <c r="I252" s="11"/>
      <c r="J252" s="11"/>
      <c r="K252" s="11"/>
      <c r="L252" s="11"/>
      <c r="M252" s="11"/>
      <c r="N252" s="11"/>
      <c r="O252" s="11"/>
      <c r="P252" s="11"/>
      <c r="Q252" s="11"/>
      <c r="R252" s="11"/>
      <c r="S252" s="11"/>
      <c r="T252" s="11"/>
      <c r="U252" s="11"/>
      <c r="V252" s="11"/>
      <c r="W252" s="11" t="s">
        <v>1232</v>
      </c>
      <c r="X252" s="11"/>
      <c r="Y252" s="11"/>
      <c r="Z252" s="11"/>
    </row>
    <row r="253" spans="1:26">
      <c r="A253" s="11"/>
      <c r="B253" s="11"/>
      <c r="C253" s="11"/>
      <c r="D253" s="11"/>
      <c r="E253" s="11"/>
      <c r="F253" s="11"/>
      <c r="G253" s="11"/>
      <c r="H253" s="11"/>
      <c r="I253" s="11"/>
      <c r="J253" s="11"/>
      <c r="K253" s="11"/>
      <c r="L253" s="11"/>
      <c r="M253" s="11"/>
      <c r="N253" s="11"/>
      <c r="O253" s="11"/>
      <c r="P253" s="11"/>
      <c r="Q253" s="11"/>
      <c r="R253" s="11"/>
      <c r="S253" s="11"/>
      <c r="T253" s="11"/>
      <c r="U253" s="11"/>
      <c r="V253" s="11"/>
      <c r="W253" s="11" t="s">
        <v>1233</v>
      </c>
      <c r="X253" s="11"/>
      <c r="Y253" s="11"/>
      <c r="Z253" s="11"/>
    </row>
    <row r="254" spans="1:26">
      <c r="A254" s="11"/>
      <c r="B254" s="11"/>
      <c r="C254" s="11"/>
      <c r="D254" s="11"/>
      <c r="E254" s="11"/>
      <c r="F254" s="11"/>
      <c r="G254" s="11"/>
      <c r="H254" s="11"/>
      <c r="I254" s="11"/>
      <c r="J254" s="11"/>
      <c r="K254" s="11"/>
      <c r="L254" s="11"/>
      <c r="M254" s="11"/>
      <c r="N254" s="11"/>
      <c r="O254" s="11"/>
      <c r="P254" s="11"/>
      <c r="Q254" s="11"/>
      <c r="R254" s="11"/>
      <c r="S254" s="11"/>
      <c r="T254" s="11"/>
      <c r="U254" s="11"/>
      <c r="V254" s="11"/>
      <c r="W254" s="11" t="s">
        <v>1234</v>
      </c>
      <c r="X254" s="11"/>
      <c r="Y254" s="11"/>
      <c r="Z254" s="11"/>
    </row>
    <row r="255" spans="1:26">
      <c r="A255" s="11"/>
      <c r="B255" s="11"/>
      <c r="C255" s="11"/>
      <c r="D255" s="11"/>
      <c r="E255" s="11"/>
      <c r="F255" s="11"/>
      <c r="G255" s="11"/>
      <c r="H255" s="11"/>
      <c r="I255" s="11"/>
      <c r="J255" s="11"/>
      <c r="K255" s="11"/>
      <c r="L255" s="11"/>
      <c r="M255" s="11"/>
      <c r="N255" s="11"/>
      <c r="O255" s="11"/>
      <c r="P255" s="11"/>
      <c r="Q255" s="11"/>
      <c r="R255" s="11"/>
      <c r="S255" s="11"/>
      <c r="T255" s="11"/>
      <c r="U255" s="11"/>
      <c r="V255" s="11"/>
      <c r="W255" s="11" t="s">
        <v>1235</v>
      </c>
      <c r="X255" s="11"/>
      <c r="Y255" s="11"/>
      <c r="Z255" s="11"/>
    </row>
    <row r="256" spans="1:26">
      <c r="A256" s="11"/>
      <c r="B256" s="11"/>
      <c r="C256" s="11"/>
      <c r="D256" s="11"/>
      <c r="E256" s="11"/>
      <c r="F256" s="11"/>
      <c r="G256" s="11"/>
      <c r="H256" s="11"/>
      <c r="I256" s="11"/>
      <c r="J256" s="11"/>
      <c r="K256" s="11"/>
      <c r="L256" s="11"/>
      <c r="M256" s="11"/>
      <c r="N256" s="11"/>
      <c r="O256" s="11"/>
      <c r="P256" s="11"/>
      <c r="Q256" s="11"/>
      <c r="R256" s="11"/>
      <c r="S256" s="11"/>
      <c r="T256" s="11"/>
      <c r="U256" s="11"/>
      <c r="V256" s="11"/>
      <c r="W256" s="11" t="s">
        <v>1236</v>
      </c>
      <c r="X256" s="11"/>
      <c r="Y256" s="11"/>
      <c r="Z256" s="11"/>
    </row>
    <row r="257" spans="1:26">
      <c r="A257" s="11"/>
      <c r="B257" s="11"/>
      <c r="C257" s="11"/>
      <c r="D257" s="11"/>
      <c r="E257" s="11"/>
      <c r="F257" s="11"/>
      <c r="G257" s="11"/>
      <c r="H257" s="11"/>
      <c r="I257" s="11"/>
      <c r="J257" s="11"/>
      <c r="K257" s="11"/>
      <c r="L257" s="11"/>
      <c r="M257" s="11"/>
      <c r="N257" s="11"/>
      <c r="O257" s="11"/>
      <c r="P257" s="11"/>
      <c r="Q257" s="11"/>
      <c r="R257" s="11"/>
      <c r="S257" s="11"/>
      <c r="T257" s="11"/>
      <c r="U257" s="11"/>
      <c r="V257" s="11"/>
      <c r="W257" s="11" t="s">
        <v>1237</v>
      </c>
      <c r="X257" s="11"/>
      <c r="Y257" s="11"/>
      <c r="Z257" s="11"/>
    </row>
    <row r="258" spans="1:26">
      <c r="A258" s="11"/>
      <c r="B258" s="11"/>
      <c r="C258" s="11"/>
      <c r="D258" s="11"/>
      <c r="E258" s="11"/>
      <c r="F258" s="11"/>
      <c r="G258" s="11"/>
      <c r="H258" s="11"/>
      <c r="I258" s="11"/>
      <c r="J258" s="11"/>
      <c r="K258" s="11"/>
      <c r="L258" s="11"/>
      <c r="M258" s="11"/>
      <c r="N258" s="11"/>
      <c r="O258" s="11"/>
      <c r="P258" s="11"/>
      <c r="Q258" s="11"/>
      <c r="R258" s="11"/>
      <c r="S258" s="11"/>
      <c r="T258" s="11"/>
      <c r="U258" s="11"/>
      <c r="V258" s="11"/>
      <c r="W258" s="11" t="s">
        <v>1238</v>
      </c>
      <c r="X258" s="11"/>
      <c r="Y258" s="11"/>
      <c r="Z258" s="11"/>
    </row>
    <row r="259" spans="1:26">
      <c r="A259" s="11"/>
      <c r="B259" s="11"/>
      <c r="C259" s="11"/>
      <c r="D259" s="11"/>
      <c r="E259" s="11"/>
      <c r="F259" s="11"/>
      <c r="G259" s="11"/>
      <c r="H259" s="11"/>
      <c r="I259" s="11"/>
      <c r="J259" s="11"/>
      <c r="K259" s="11"/>
      <c r="L259" s="11"/>
      <c r="M259" s="11"/>
      <c r="N259" s="11"/>
      <c r="O259" s="11"/>
      <c r="P259" s="11"/>
      <c r="Q259" s="11"/>
      <c r="R259" s="11"/>
      <c r="S259" s="11"/>
      <c r="T259" s="11"/>
      <c r="U259" s="11"/>
      <c r="V259" s="11"/>
      <c r="W259" s="11" t="s">
        <v>1239</v>
      </c>
      <c r="X259" s="11"/>
      <c r="Y259" s="11"/>
      <c r="Z259" s="11"/>
    </row>
    <row r="260" spans="1:26">
      <c r="A260" s="11"/>
      <c r="B260" s="11"/>
      <c r="C260" s="11"/>
      <c r="D260" s="11"/>
      <c r="E260" s="11"/>
      <c r="F260" s="11"/>
      <c r="G260" s="11"/>
      <c r="H260" s="11"/>
      <c r="I260" s="11"/>
      <c r="J260" s="11"/>
      <c r="K260" s="11"/>
      <c r="L260" s="11"/>
      <c r="M260" s="11"/>
      <c r="N260" s="11"/>
      <c r="O260" s="11"/>
      <c r="P260" s="11"/>
      <c r="Q260" s="11"/>
      <c r="R260" s="11"/>
      <c r="S260" s="11"/>
      <c r="T260" s="11"/>
      <c r="U260" s="11"/>
      <c r="V260" s="11"/>
      <c r="W260" s="11" t="s">
        <v>1240</v>
      </c>
      <c r="X260" s="11"/>
      <c r="Y260" s="11"/>
      <c r="Z260" s="11"/>
    </row>
    <row r="261" spans="1:26">
      <c r="A261" s="11"/>
      <c r="B261" s="11"/>
      <c r="C261" s="11"/>
      <c r="D261" s="11"/>
      <c r="E261" s="11"/>
      <c r="F261" s="11"/>
      <c r="G261" s="11"/>
      <c r="H261" s="11"/>
      <c r="I261" s="11"/>
      <c r="J261" s="11"/>
      <c r="K261" s="11"/>
      <c r="L261" s="11"/>
      <c r="M261" s="11"/>
      <c r="N261" s="11"/>
      <c r="O261" s="11"/>
      <c r="P261" s="11"/>
      <c r="Q261" s="11"/>
      <c r="R261" s="11"/>
      <c r="S261" s="11"/>
      <c r="T261" s="11"/>
      <c r="U261" s="11"/>
      <c r="V261" s="11"/>
      <c r="W261" s="11" t="s">
        <v>1241</v>
      </c>
      <c r="X261" s="11"/>
      <c r="Y261" s="11"/>
      <c r="Z261" s="11"/>
    </row>
    <row r="262" spans="1:26">
      <c r="A262" s="11"/>
      <c r="B262" s="11"/>
      <c r="C262" s="11"/>
      <c r="D262" s="11"/>
      <c r="E262" s="11"/>
      <c r="F262" s="11"/>
      <c r="G262" s="11"/>
      <c r="H262" s="11"/>
      <c r="I262" s="11"/>
      <c r="J262" s="11"/>
      <c r="K262" s="11"/>
      <c r="L262" s="11"/>
      <c r="M262" s="11"/>
      <c r="N262" s="11"/>
      <c r="O262" s="11"/>
      <c r="P262" s="11"/>
      <c r="Q262" s="11"/>
      <c r="R262" s="11"/>
      <c r="S262" s="11"/>
      <c r="T262" s="11"/>
      <c r="U262" s="11"/>
      <c r="V262" s="11"/>
      <c r="W262" s="11" t="s">
        <v>1242</v>
      </c>
      <c r="X262" s="11"/>
      <c r="Y262" s="11"/>
      <c r="Z262" s="11"/>
    </row>
    <row r="263" spans="1:26">
      <c r="A263" s="11"/>
      <c r="B263" s="11"/>
      <c r="C263" s="11"/>
      <c r="D263" s="11"/>
      <c r="E263" s="11"/>
      <c r="F263" s="11"/>
      <c r="G263" s="11"/>
      <c r="H263" s="11"/>
      <c r="I263" s="11"/>
      <c r="J263" s="11"/>
      <c r="K263" s="11"/>
      <c r="L263" s="11"/>
      <c r="M263" s="11"/>
      <c r="N263" s="11"/>
      <c r="O263" s="11"/>
      <c r="P263" s="11"/>
      <c r="Q263" s="11"/>
      <c r="R263" s="11"/>
      <c r="S263" s="11"/>
      <c r="T263" s="11"/>
      <c r="U263" s="11"/>
      <c r="V263" s="11"/>
      <c r="W263" s="11" t="s">
        <v>1243</v>
      </c>
      <c r="X263" s="11"/>
      <c r="Y263" s="11"/>
      <c r="Z263" s="11"/>
    </row>
    <row r="264" spans="1:26">
      <c r="A264" s="11"/>
      <c r="B264" s="11"/>
      <c r="C264" s="11"/>
      <c r="D264" s="11"/>
      <c r="E264" s="11"/>
      <c r="F264" s="11"/>
      <c r="G264" s="11"/>
      <c r="H264" s="11"/>
      <c r="I264" s="11"/>
      <c r="J264" s="11"/>
      <c r="K264" s="11"/>
      <c r="L264" s="11"/>
      <c r="M264" s="11"/>
      <c r="N264" s="11"/>
      <c r="O264" s="11"/>
      <c r="P264" s="11"/>
      <c r="Q264" s="11"/>
      <c r="R264" s="11"/>
      <c r="S264" s="11"/>
      <c r="T264" s="11"/>
      <c r="U264" s="11"/>
      <c r="V264" s="11"/>
      <c r="W264" s="11" t="s">
        <v>1244</v>
      </c>
      <c r="X264" s="11"/>
      <c r="Y264" s="11"/>
      <c r="Z264" s="11"/>
    </row>
    <row r="265" spans="1:26">
      <c r="A265" s="11"/>
      <c r="B265" s="11"/>
      <c r="C265" s="11"/>
      <c r="D265" s="11"/>
      <c r="E265" s="11"/>
      <c r="F265" s="11"/>
      <c r="G265" s="11"/>
      <c r="H265" s="11"/>
      <c r="I265" s="11"/>
      <c r="J265" s="11"/>
      <c r="K265" s="11"/>
      <c r="L265" s="11"/>
      <c r="M265" s="11"/>
      <c r="N265" s="11"/>
      <c r="O265" s="11"/>
      <c r="P265" s="11"/>
      <c r="Q265" s="11"/>
      <c r="R265" s="11"/>
      <c r="S265" s="11"/>
      <c r="T265" s="11"/>
      <c r="U265" s="11"/>
      <c r="V265" s="11"/>
      <c r="W265" s="11" t="s">
        <v>1245</v>
      </c>
      <c r="X265" s="11"/>
      <c r="Y265" s="11"/>
      <c r="Z265" s="11"/>
    </row>
    <row r="266" spans="1:26">
      <c r="A266" s="11"/>
      <c r="B266" s="11"/>
      <c r="C266" s="11"/>
      <c r="D266" s="11"/>
      <c r="E266" s="11"/>
      <c r="F266" s="11"/>
      <c r="G266" s="11"/>
      <c r="H266" s="11"/>
      <c r="I266" s="11"/>
      <c r="J266" s="11"/>
      <c r="K266" s="11"/>
      <c r="L266" s="11"/>
      <c r="M266" s="11"/>
      <c r="N266" s="11"/>
      <c r="O266" s="11"/>
      <c r="P266" s="11"/>
      <c r="Q266" s="11"/>
      <c r="R266" s="11"/>
      <c r="S266" s="11"/>
      <c r="T266" s="11"/>
      <c r="U266" s="11"/>
      <c r="V266" s="11"/>
      <c r="W266" s="11" t="s">
        <v>1246</v>
      </c>
      <c r="X266" s="11"/>
      <c r="Y266" s="11"/>
      <c r="Z266" s="11"/>
    </row>
    <row r="267" spans="1:26">
      <c r="A267" s="11"/>
      <c r="B267" s="11"/>
      <c r="C267" s="11"/>
      <c r="D267" s="11"/>
      <c r="E267" s="11"/>
      <c r="F267" s="11"/>
      <c r="G267" s="11"/>
      <c r="H267" s="11"/>
      <c r="I267" s="11"/>
      <c r="J267" s="11"/>
      <c r="K267" s="11"/>
      <c r="L267" s="11"/>
      <c r="M267" s="11"/>
      <c r="N267" s="11"/>
      <c r="O267" s="11"/>
      <c r="P267" s="11"/>
      <c r="Q267" s="11"/>
      <c r="R267" s="11"/>
      <c r="S267" s="11"/>
      <c r="T267" s="11"/>
      <c r="U267" s="11"/>
      <c r="V267" s="11"/>
      <c r="W267" s="11" t="s">
        <v>1247</v>
      </c>
      <c r="X267" s="11"/>
      <c r="Y267" s="11"/>
      <c r="Z267" s="11"/>
    </row>
    <row r="268" spans="1:26">
      <c r="A268" s="11"/>
      <c r="B268" s="11"/>
      <c r="C268" s="11"/>
      <c r="D268" s="11"/>
      <c r="E268" s="11"/>
      <c r="F268" s="11"/>
      <c r="G268" s="11"/>
      <c r="H268" s="11"/>
      <c r="I268" s="11"/>
      <c r="J268" s="11"/>
      <c r="K268" s="11"/>
      <c r="L268" s="11"/>
      <c r="M268" s="11"/>
      <c r="N268" s="11"/>
      <c r="O268" s="11"/>
      <c r="P268" s="11"/>
      <c r="Q268" s="11"/>
      <c r="R268" s="11"/>
      <c r="S268" s="11"/>
      <c r="T268" s="11"/>
      <c r="U268" s="11"/>
      <c r="V268" s="11"/>
      <c r="W268" s="11" t="s">
        <v>1248</v>
      </c>
      <c r="X268" s="11"/>
      <c r="Y268" s="11"/>
      <c r="Z268" s="11"/>
    </row>
    <row r="269" spans="1:26">
      <c r="A269" s="11"/>
      <c r="B269" s="11"/>
      <c r="C269" s="11"/>
      <c r="D269" s="11"/>
      <c r="E269" s="11"/>
      <c r="F269" s="11"/>
      <c r="G269" s="11"/>
      <c r="H269" s="11"/>
      <c r="I269" s="11"/>
      <c r="J269" s="11"/>
      <c r="K269" s="11"/>
      <c r="L269" s="11"/>
      <c r="M269" s="11"/>
      <c r="N269" s="11"/>
      <c r="O269" s="11"/>
      <c r="P269" s="11"/>
      <c r="Q269" s="11"/>
      <c r="R269" s="11"/>
      <c r="S269" s="11"/>
      <c r="T269" s="11"/>
      <c r="U269" s="11"/>
      <c r="V269" s="11"/>
      <c r="W269" s="11" t="s">
        <v>1249</v>
      </c>
      <c r="X269" s="11"/>
      <c r="Y269" s="11"/>
      <c r="Z269" s="11"/>
    </row>
    <row r="270" spans="1:26">
      <c r="A270" s="11"/>
      <c r="B270" s="11"/>
      <c r="C270" s="11"/>
      <c r="D270" s="11"/>
      <c r="E270" s="11"/>
      <c r="F270" s="11"/>
      <c r="G270" s="11"/>
      <c r="H270" s="11"/>
      <c r="I270" s="11"/>
      <c r="J270" s="11"/>
      <c r="K270" s="11"/>
      <c r="L270" s="11"/>
      <c r="M270" s="11"/>
      <c r="N270" s="11"/>
      <c r="O270" s="11"/>
      <c r="P270" s="11"/>
      <c r="Q270" s="11"/>
      <c r="R270" s="11"/>
      <c r="S270" s="11"/>
      <c r="T270" s="11"/>
      <c r="U270" s="11"/>
      <c r="V270" s="11"/>
      <c r="W270" s="11" t="s">
        <v>1250</v>
      </c>
      <c r="X270" s="11"/>
      <c r="Y270" s="11"/>
      <c r="Z270" s="11"/>
    </row>
    <row r="271" spans="1:26">
      <c r="A271" s="11"/>
      <c r="B271" s="11"/>
      <c r="C271" s="11"/>
      <c r="D271" s="11"/>
      <c r="E271" s="11"/>
      <c r="F271" s="11"/>
      <c r="G271" s="11"/>
      <c r="H271" s="11"/>
      <c r="I271" s="11"/>
      <c r="J271" s="11"/>
      <c r="K271" s="11"/>
      <c r="L271" s="11"/>
      <c r="M271" s="11"/>
      <c r="N271" s="11"/>
      <c r="O271" s="11"/>
      <c r="P271" s="11"/>
      <c r="Q271" s="11"/>
      <c r="R271" s="11"/>
      <c r="S271" s="11"/>
      <c r="T271" s="11"/>
      <c r="U271" s="11"/>
      <c r="V271" s="11"/>
      <c r="W271" s="11" t="s">
        <v>1251</v>
      </c>
      <c r="X271" s="11"/>
      <c r="Y271" s="11"/>
      <c r="Z271" s="11"/>
    </row>
    <row r="272" spans="1:26">
      <c r="A272" s="11"/>
      <c r="B272" s="11"/>
      <c r="C272" s="11"/>
      <c r="D272" s="11"/>
      <c r="E272" s="11"/>
      <c r="F272" s="11"/>
      <c r="G272" s="11"/>
      <c r="H272" s="11"/>
      <c r="I272" s="11"/>
      <c r="J272" s="11"/>
      <c r="K272" s="11"/>
      <c r="L272" s="11"/>
      <c r="M272" s="11"/>
      <c r="N272" s="11"/>
      <c r="O272" s="11"/>
      <c r="P272" s="11"/>
      <c r="Q272" s="11"/>
      <c r="R272" s="11"/>
      <c r="S272" s="11"/>
      <c r="T272" s="11"/>
      <c r="U272" s="11"/>
      <c r="V272" s="11"/>
      <c r="W272" s="11" t="s">
        <v>1252</v>
      </c>
      <c r="X272" s="11"/>
      <c r="Y272" s="11"/>
      <c r="Z272" s="11"/>
    </row>
    <row r="273" spans="1:26">
      <c r="A273" s="11"/>
      <c r="B273" s="11"/>
      <c r="C273" s="11"/>
      <c r="D273" s="11"/>
      <c r="E273" s="11"/>
      <c r="F273" s="11"/>
      <c r="G273" s="11"/>
      <c r="H273" s="11"/>
      <c r="I273" s="11"/>
      <c r="J273" s="11"/>
      <c r="K273" s="11"/>
      <c r="L273" s="11"/>
      <c r="M273" s="11"/>
      <c r="N273" s="11"/>
      <c r="O273" s="11"/>
      <c r="P273" s="11"/>
      <c r="Q273" s="11"/>
      <c r="R273" s="11"/>
      <c r="S273" s="11"/>
      <c r="T273" s="11"/>
      <c r="U273" s="11"/>
      <c r="V273" s="11"/>
      <c r="W273" s="11" t="s">
        <v>1253</v>
      </c>
      <c r="X273" s="11"/>
      <c r="Y273" s="11"/>
      <c r="Z273" s="11"/>
    </row>
    <row r="274" spans="1:26">
      <c r="A274" s="11"/>
      <c r="B274" s="11"/>
      <c r="C274" s="11"/>
      <c r="D274" s="11"/>
      <c r="E274" s="11"/>
      <c r="F274" s="11"/>
      <c r="G274" s="11"/>
      <c r="H274" s="11"/>
      <c r="I274" s="11"/>
      <c r="J274" s="11"/>
      <c r="K274" s="11"/>
      <c r="L274" s="11"/>
      <c r="M274" s="11"/>
      <c r="N274" s="11"/>
      <c r="O274" s="11"/>
      <c r="P274" s="11"/>
      <c r="Q274" s="11"/>
      <c r="R274" s="11"/>
      <c r="S274" s="11"/>
      <c r="T274" s="11"/>
      <c r="U274" s="11"/>
      <c r="V274" s="11"/>
      <c r="W274" s="11" t="s">
        <v>1254</v>
      </c>
      <c r="X274" s="11"/>
      <c r="Y274" s="11"/>
      <c r="Z274" s="11"/>
    </row>
    <row r="275" spans="1:26">
      <c r="A275" s="11"/>
      <c r="B275" s="11"/>
      <c r="C275" s="11"/>
      <c r="D275" s="11"/>
      <c r="E275" s="11"/>
      <c r="F275" s="11"/>
      <c r="G275" s="11"/>
      <c r="H275" s="11"/>
      <c r="I275" s="11"/>
      <c r="J275" s="11"/>
      <c r="K275" s="11"/>
      <c r="L275" s="11"/>
      <c r="M275" s="11"/>
      <c r="N275" s="11"/>
      <c r="O275" s="11"/>
      <c r="P275" s="11"/>
      <c r="Q275" s="11"/>
      <c r="R275" s="11"/>
      <c r="S275" s="11"/>
      <c r="T275" s="11"/>
      <c r="U275" s="11"/>
      <c r="V275" s="11"/>
      <c r="W275" s="11" t="s">
        <v>1255</v>
      </c>
      <c r="X275" s="11"/>
      <c r="Y275" s="11"/>
      <c r="Z275" s="11"/>
    </row>
    <row r="276" spans="1:26">
      <c r="A276" s="11"/>
      <c r="B276" s="11"/>
      <c r="C276" s="11"/>
      <c r="D276" s="11"/>
      <c r="E276" s="11"/>
      <c r="F276" s="11"/>
      <c r="G276" s="11"/>
      <c r="H276" s="11"/>
      <c r="I276" s="11"/>
      <c r="J276" s="11"/>
      <c r="K276" s="11"/>
      <c r="L276" s="11"/>
      <c r="M276" s="11"/>
      <c r="N276" s="11"/>
      <c r="O276" s="11"/>
      <c r="P276" s="11"/>
      <c r="Q276" s="11"/>
      <c r="R276" s="11"/>
      <c r="S276" s="11"/>
      <c r="T276" s="11"/>
      <c r="U276" s="11"/>
      <c r="V276" s="11"/>
      <c r="W276" s="11" t="s">
        <v>1256</v>
      </c>
      <c r="X276" s="11"/>
      <c r="Y276" s="11"/>
      <c r="Z276" s="11"/>
    </row>
    <row r="277" spans="1:26">
      <c r="A277" s="11"/>
      <c r="B277" s="11"/>
      <c r="C277" s="11"/>
      <c r="D277" s="11"/>
      <c r="E277" s="11"/>
      <c r="F277" s="11"/>
      <c r="G277" s="11"/>
      <c r="H277" s="11"/>
      <c r="I277" s="11"/>
      <c r="J277" s="11"/>
      <c r="K277" s="11"/>
      <c r="L277" s="11"/>
      <c r="M277" s="11"/>
      <c r="N277" s="11"/>
      <c r="O277" s="11"/>
      <c r="P277" s="11"/>
      <c r="Q277" s="11"/>
      <c r="R277" s="11"/>
      <c r="S277" s="11"/>
      <c r="T277" s="11"/>
      <c r="U277" s="11"/>
      <c r="V277" s="11"/>
      <c r="W277" s="11" t="s">
        <v>1257</v>
      </c>
      <c r="X277" s="11"/>
      <c r="Y277" s="11"/>
      <c r="Z277" s="11"/>
    </row>
    <row r="278" spans="1:26">
      <c r="A278" s="11"/>
      <c r="B278" s="11"/>
      <c r="C278" s="11"/>
      <c r="D278" s="11"/>
      <c r="E278" s="11"/>
      <c r="F278" s="11"/>
      <c r="G278" s="11"/>
      <c r="H278" s="11"/>
      <c r="I278" s="11"/>
      <c r="J278" s="11"/>
      <c r="K278" s="11"/>
      <c r="L278" s="11"/>
      <c r="M278" s="11"/>
      <c r="N278" s="11"/>
      <c r="O278" s="11"/>
      <c r="P278" s="11"/>
      <c r="Q278" s="11"/>
      <c r="R278" s="11"/>
      <c r="S278" s="11"/>
      <c r="T278" s="11"/>
      <c r="U278" s="11"/>
      <c r="V278" s="11"/>
      <c r="W278" s="11" t="s">
        <v>1258</v>
      </c>
      <c r="X278" s="11"/>
      <c r="Y278" s="11"/>
      <c r="Z278" s="11"/>
    </row>
    <row r="279" spans="1:26">
      <c r="A279" s="11"/>
      <c r="B279" s="11"/>
      <c r="C279" s="11"/>
      <c r="D279" s="11"/>
      <c r="E279" s="11"/>
      <c r="F279" s="11"/>
      <c r="G279" s="11"/>
      <c r="H279" s="11"/>
      <c r="I279" s="11"/>
      <c r="J279" s="11"/>
      <c r="K279" s="11"/>
      <c r="L279" s="11"/>
      <c r="M279" s="11"/>
      <c r="N279" s="11"/>
      <c r="O279" s="11"/>
      <c r="P279" s="11"/>
      <c r="Q279" s="11"/>
      <c r="R279" s="11"/>
      <c r="S279" s="11"/>
      <c r="T279" s="11"/>
      <c r="U279" s="11"/>
      <c r="V279" s="11"/>
      <c r="W279" s="11" t="s">
        <v>1259</v>
      </c>
      <c r="X279" s="11"/>
      <c r="Y279" s="11"/>
      <c r="Z279" s="11"/>
    </row>
    <row r="280" spans="1:26">
      <c r="A280" s="11"/>
      <c r="B280" s="11"/>
      <c r="C280" s="11"/>
      <c r="D280" s="11"/>
      <c r="E280" s="11"/>
      <c r="F280" s="11"/>
      <c r="G280" s="11"/>
      <c r="H280" s="11"/>
      <c r="I280" s="11"/>
      <c r="J280" s="11"/>
      <c r="K280" s="11"/>
      <c r="L280" s="11"/>
      <c r="M280" s="11"/>
      <c r="N280" s="11"/>
      <c r="O280" s="11"/>
      <c r="P280" s="11"/>
      <c r="Q280" s="11"/>
      <c r="R280" s="11"/>
      <c r="S280" s="11"/>
      <c r="T280" s="11"/>
      <c r="U280" s="11"/>
      <c r="V280" s="11"/>
      <c r="W280" s="11" t="s">
        <v>1260</v>
      </c>
      <c r="X280" s="11"/>
      <c r="Y280" s="11"/>
      <c r="Z280" s="11"/>
    </row>
    <row r="281" spans="1:26">
      <c r="A281" s="11"/>
      <c r="B281" s="11"/>
      <c r="C281" s="11"/>
      <c r="D281" s="11"/>
      <c r="E281" s="11"/>
      <c r="F281" s="11"/>
      <c r="G281" s="11"/>
      <c r="H281" s="11"/>
      <c r="I281" s="11"/>
      <c r="J281" s="11"/>
      <c r="K281" s="11"/>
      <c r="L281" s="11"/>
      <c r="M281" s="11"/>
      <c r="N281" s="11"/>
      <c r="O281" s="11"/>
      <c r="P281" s="11"/>
      <c r="Q281" s="11"/>
      <c r="R281" s="11"/>
      <c r="S281" s="11"/>
      <c r="T281" s="11"/>
      <c r="U281" s="11"/>
      <c r="V281" s="11"/>
      <c r="W281" s="11" t="s">
        <v>1261</v>
      </c>
      <c r="X281" s="11"/>
      <c r="Y281" s="11"/>
      <c r="Z281" s="11"/>
    </row>
    <row r="282" spans="1:26">
      <c r="A282" s="11"/>
      <c r="B282" s="11"/>
      <c r="C282" s="11"/>
      <c r="D282" s="11"/>
      <c r="E282" s="11"/>
      <c r="F282" s="11"/>
      <c r="G282" s="11"/>
      <c r="H282" s="11"/>
      <c r="I282" s="11"/>
      <c r="J282" s="11"/>
      <c r="K282" s="11"/>
      <c r="L282" s="11"/>
      <c r="M282" s="11"/>
      <c r="N282" s="11"/>
      <c r="O282" s="11"/>
      <c r="P282" s="11"/>
      <c r="Q282" s="11"/>
      <c r="R282" s="11"/>
      <c r="S282" s="11"/>
      <c r="T282" s="11"/>
      <c r="U282" s="11"/>
      <c r="V282" s="11"/>
      <c r="W282" s="11" t="s">
        <v>1262</v>
      </c>
      <c r="X282" s="11"/>
      <c r="Y282" s="11"/>
      <c r="Z282" s="11"/>
    </row>
    <row r="283" spans="1:26">
      <c r="A283" s="11"/>
      <c r="B283" s="11"/>
      <c r="C283" s="11"/>
      <c r="D283" s="11"/>
      <c r="E283" s="11"/>
      <c r="F283" s="11"/>
      <c r="G283" s="11"/>
      <c r="H283" s="11"/>
      <c r="I283" s="11"/>
      <c r="J283" s="11"/>
      <c r="K283" s="11"/>
      <c r="L283" s="11"/>
      <c r="M283" s="11"/>
      <c r="N283" s="11"/>
      <c r="O283" s="11"/>
      <c r="P283" s="11"/>
      <c r="Q283" s="11"/>
      <c r="R283" s="11"/>
      <c r="S283" s="11"/>
      <c r="T283" s="11"/>
      <c r="U283" s="11"/>
      <c r="V283" s="11"/>
      <c r="W283" s="11" t="s">
        <v>1263</v>
      </c>
      <c r="X283" s="11"/>
      <c r="Y283" s="11"/>
      <c r="Z283" s="11"/>
    </row>
    <row r="284" spans="1:26">
      <c r="A284" s="11"/>
      <c r="B284" s="11"/>
      <c r="C284" s="11"/>
      <c r="D284" s="11"/>
      <c r="E284" s="11"/>
      <c r="F284" s="11"/>
      <c r="G284" s="11"/>
      <c r="H284" s="11"/>
      <c r="I284" s="11"/>
      <c r="J284" s="11"/>
      <c r="K284" s="11"/>
      <c r="L284" s="11"/>
      <c r="M284" s="11"/>
      <c r="N284" s="11"/>
      <c r="O284" s="11"/>
      <c r="P284" s="11"/>
      <c r="Q284" s="11"/>
      <c r="R284" s="11"/>
      <c r="S284" s="11"/>
      <c r="T284" s="11"/>
      <c r="U284" s="11"/>
      <c r="V284" s="11"/>
      <c r="W284" s="11" t="s">
        <v>1264</v>
      </c>
      <c r="X284" s="11"/>
      <c r="Y284" s="11"/>
      <c r="Z284" s="11"/>
    </row>
    <row r="285" spans="1:26">
      <c r="A285" s="11"/>
      <c r="B285" s="11"/>
      <c r="C285" s="11"/>
      <c r="D285" s="11"/>
      <c r="E285" s="11"/>
      <c r="F285" s="11"/>
      <c r="G285" s="11"/>
      <c r="H285" s="11"/>
      <c r="I285" s="11"/>
      <c r="J285" s="11"/>
      <c r="K285" s="11"/>
      <c r="L285" s="11"/>
      <c r="M285" s="11"/>
      <c r="N285" s="11"/>
      <c r="O285" s="11"/>
      <c r="P285" s="11"/>
      <c r="Q285" s="11"/>
      <c r="R285" s="11"/>
      <c r="S285" s="11"/>
      <c r="T285" s="11"/>
      <c r="U285" s="11"/>
      <c r="V285" s="11"/>
      <c r="W285" s="11" t="s">
        <v>1265</v>
      </c>
      <c r="X285" s="11"/>
      <c r="Y285" s="11"/>
      <c r="Z285" s="11"/>
    </row>
    <row r="286" spans="1:26">
      <c r="A286" s="11"/>
      <c r="B286" s="11"/>
      <c r="D286" s="11"/>
      <c r="E286" s="11"/>
      <c r="F286" s="11"/>
      <c r="G286" s="11"/>
      <c r="H286" s="11"/>
      <c r="I286" s="11"/>
      <c r="J286" s="11"/>
      <c r="K286" s="11"/>
      <c r="L286" s="11"/>
      <c r="M286" s="11"/>
      <c r="N286" s="11"/>
      <c r="O286" s="11"/>
      <c r="P286" s="11"/>
      <c r="Q286" s="11"/>
      <c r="R286" s="11"/>
      <c r="S286" s="11"/>
      <c r="T286" s="11"/>
      <c r="U286" s="11"/>
      <c r="V286" s="11"/>
      <c r="W286" s="11" t="s">
        <v>1266</v>
      </c>
      <c r="X286" s="11"/>
      <c r="Y286" s="11"/>
      <c r="Z286" s="11"/>
    </row>
    <row r="287" spans="1:26">
      <c r="A287" s="11"/>
      <c r="B287" s="11"/>
      <c r="D287" s="11"/>
      <c r="E287" s="11"/>
      <c r="F287" s="11"/>
      <c r="G287" s="11"/>
      <c r="H287" s="11"/>
      <c r="I287" s="11"/>
      <c r="J287" s="11"/>
      <c r="K287" s="11"/>
      <c r="L287" s="11"/>
      <c r="M287" s="11"/>
      <c r="O287" s="11"/>
      <c r="P287" s="11"/>
      <c r="Q287" s="11"/>
      <c r="R287" s="11"/>
      <c r="S287" s="11"/>
      <c r="T287" s="11"/>
      <c r="U287" s="11"/>
      <c r="V287" s="11"/>
      <c r="W287" s="11" t="s">
        <v>1267</v>
      </c>
      <c r="X287" s="11"/>
      <c r="Y287" s="11"/>
      <c r="Z287" s="11"/>
    </row>
    <row r="288" spans="1:26">
      <c r="A288" s="11"/>
      <c r="B288" s="11"/>
      <c r="D288" s="11"/>
      <c r="E288" s="11"/>
      <c r="F288" s="11"/>
      <c r="G288" s="11"/>
      <c r="H288" s="11"/>
      <c r="M288" s="11"/>
      <c r="O288" s="11"/>
      <c r="P288" s="11"/>
      <c r="Q288" s="11"/>
      <c r="R288" s="11"/>
      <c r="T288" s="11"/>
      <c r="V288" s="11"/>
      <c r="W288" s="11" t="s">
        <v>1268</v>
      </c>
      <c r="X288" s="11"/>
      <c r="Y288" s="11"/>
      <c r="Z288" s="11"/>
    </row>
    <row r="289" spans="4:23">
      <c r="D289" s="11"/>
      <c r="E289" s="11"/>
      <c r="F289" s="11"/>
      <c r="M289" s="11"/>
      <c r="P289" s="11"/>
      <c r="W289" s="3" t="s">
        <v>1269</v>
      </c>
    </row>
    <row r="290" spans="4:23">
      <c r="M290" s="11"/>
      <c r="P290" s="11"/>
      <c r="W290" s="3" t="s">
        <v>1270</v>
      </c>
    </row>
    <row r="291" spans="4:23">
      <c r="M291" s="11"/>
      <c r="P291" s="11"/>
      <c r="W291" s="3" t="s">
        <v>1271</v>
      </c>
    </row>
    <row r="292" spans="4:23">
      <c r="P292" s="11"/>
      <c r="W292" s="3" t="s">
        <v>1272</v>
      </c>
    </row>
    <row r="293" spans="4:23">
      <c r="P293" s="11"/>
      <c r="W293" s="3" t="s">
        <v>1273</v>
      </c>
    </row>
    <row r="294" spans="4:23">
      <c r="P294" s="11"/>
      <c r="W294" s="3" t="s">
        <v>1274</v>
      </c>
    </row>
    <row r="295" spans="4:23">
      <c r="P295" s="11"/>
      <c r="W295" s="3" t="s">
        <v>1275</v>
      </c>
    </row>
    <row r="296" spans="4:23">
      <c r="P296" s="11"/>
      <c r="W296" s="3" t="s">
        <v>1276</v>
      </c>
    </row>
    <row r="297" spans="4:23">
      <c r="P297" s="11"/>
      <c r="W297" s="3" t="s">
        <v>1277</v>
      </c>
    </row>
    <row r="298" spans="4:23">
      <c r="P298" s="11"/>
      <c r="W298" s="3" t="s">
        <v>1278</v>
      </c>
    </row>
    <row r="299" spans="4:23">
      <c r="P299" s="11"/>
      <c r="W299" s="3" t="s">
        <v>1279</v>
      </c>
    </row>
    <row r="300" spans="4:23">
      <c r="W300" s="3" t="s">
        <v>1280</v>
      </c>
    </row>
    <row r="301" spans="4:23">
      <c r="W301" s="3" t="s">
        <v>1281</v>
      </c>
    </row>
    <row r="302" spans="4:23">
      <c r="W302" s="3" t="s">
        <v>1282</v>
      </c>
    </row>
    <row r="303" spans="4:23">
      <c r="W303" s="3" t="s">
        <v>1283</v>
      </c>
    </row>
    <row r="304" spans="4:23">
      <c r="W304" s="3" t="s">
        <v>1284</v>
      </c>
    </row>
    <row r="305" spans="23:23">
      <c r="W305" s="3" t="s">
        <v>1285</v>
      </c>
    </row>
    <row r="306" spans="23:23">
      <c r="W306" s="3" t="s">
        <v>1286</v>
      </c>
    </row>
    <row r="307" spans="23:23">
      <c r="W307" s="3" t="s">
        <v>1287</v>
      </c>
    </row>
    <row r="308" spans="23:23">
      <c r="W308" s="3" t="s">
        <v>1288</v>
      </c>
    </row>
    <row r="309" spans="23:23">
      <c r="W309" s="3" t="s">
        <v>1289</v>
      </c>
    </row>
    <row r="310" spans="23:23">
      <c r="W310" s="3" t="s">
        <v>1290</v>
      </c>
    </row>
    <row r="311" spans="23:23">
      <c r="W311" s="3" t="s">
        <v>1291</v>
      </c>
    </row>
    <row r="312" spans="23:23">
      <c r="W312" s="3" t="s">
        <v>1292</v>
      </c>
    </row>
    <row r="313" spans="23:23">
      <c r="W313" s="3" t="s">
        <v>1293</v>
      </c>
    </row>
    <row r="314" spans="23:23">
      <c r="W314" s="3" t="s">
        <v>1294</v>
      </c>
    </row>
    <row r="315" spans="23:23">
      <c r="W315" s="3" t="s">
        <v>1295</v>
      </c>
    </row>
    <row r="316" spans="23:23">
      <c r="W316" s="3" t="s">
        <v>1296</v>
      </c>
    </row>
    <row r="317" spans="23:23">
      <c r="W317" s="3" t="s">
        <v>1297</v>
      </c>
    </row>
    <row r="318" spans="23:23">
      <c r="W318" s="3" t="s">
        <v>1298</v>
      </c>
    </row>
    <row r="319" spans="23:23">
      <c r="W319" s="3" t="s">
        <v>1299</v>
      </c>
    </row>
    <row r="320" spans="23:23">
      <c r="W320" s="3" t="s">
        <v>1300</v>
      </c>
    </row>
    <row r="321" spans="23:23">
      <c r="W321" s="3" t="s">
        <v>1301</v>
      </c>
    </row>
    <row r="322" spans="23:23">
      <c r="W322" s="3" t="s">
        <v>1302</v>
      </c>
    </row>
    <row r="323" spans="23:23">
      <c r="W323" s="3" t="s">
        <v>1303</v>
      </c>
    </row>
    <row r="324" spans="23:23">
      <c r="W324" s="3" t="s">
        <v>1304</v>
      </c>
    </row>
    <row r="325" spans="23:23">
      <c r="W325" s="3" t="s">
        <v>1305</v>
      </c>
    </row>
    <row r="326" spans="23:23">
      <c r="W326" s="3" t="s">
        <v>1306</v>
      </c>
    </row>
    <row r="327" spans="23:23">
      <c r="W327" s="3" t="s">
        <v>1307</v>
      </c>
    </row>
    <row r="328" spans="23:23">
      <c r="W328" s="3" t="s">
        <v>1308</v>
      </c>
    </row>
    <row r="329" spans="23:23">
      <c r="W329" s="3" t="s">
        <v>1309</v>
      </c>
    </row>
    <row r="330" spans="23:23">
      <c r="W330" s="3" t="s">
        <v>1310</v>
      </c>
    </row>
    <row r="331" spans="23:23">
      <c r="W331" s="3" t="s">
        <v>1311</v>
      </c>
    </row>
    <row r="332" spans="23:23">
      <c r="W332" s="3" t="s">
        <v>1312</v>
      </c>
    </row>
    <row r="333" spans="23:23">
      <c r="W333" s="3" t="s">
        <v>1313</v>
      </c>
    </row>
    <row r="334" spans="23:23">
      <c r="W334" s="3" t="s">
        <v>1314</v>
      </c>
    </row>
    <row r="335" spans="23:23">
      <c r="W335" s="3" t="s">
        <v>1315</v>
      </c>
    </row>
    <row r="336" spans="23:23">
      <c r="W336" s="3" t="s">
        <v>1316</v>
      </c>
    </row>
    <row r="337" spans="23:23">
      <c r="W337" s="3" t="s">
        <v>1317</v>
      </c>
    </row>
    <row r="338" spans="23:23">
      <c r="W338" s="3" t="s">
        <v>1318</v>
      </c>
    </row>
    <row r="339" spans="23:23">
      <c r="W339" s="3" t="s">
        <v>1319</v>
      </c>
    </row>
    <row r="340" spans="23:23">
      <c r="W340" s="3" t="s">
        <v>1320</v>
      </c>
    </row>
    <row r="341" spans="23:23">
      <c r="W341" s="3" t="s">
        <v>1321</v>
      </c>
    </row>
    <row r="342" spans="23:23">
      <c r="W342" s="3" t="s">
        <v>1322</v>
      </c>
    </row>
    <row r="343" spans="23:23">
      <c r="W343" s="3" t="s">
        <v>1323</v>
      </c>
    </row>
    <row r="344" spans="23:23">
      <c r="W344" s="3" t="s">
        <v>1324</v>
      </c>
    </row>
    <row r="345" spans="23:23">
      <c r="W345" s="3" t="s">
        <v>1325</v>
      </c>
    </row>
    <row r="346" spans="23:23">
      <c r="W346" s="3" t="s">
        <v>1326</v>
      </c>
    </row>
    <row r="347" spans="23:23">
      <c r="W347" s="3" t="s">
        <v>1327</v>
      </c>
    </row>
    <row r="348" spans="23:23">
      <c r="W348" s="3" t="s">
        <v>1328</v>
      </c>
    </row>
    <row r="349" spans="23:23">
      <c r="W349" s="3" t="s">
        <v>1329</v>
      </c>
    </row>
    <row r="350" spans="23:23">
      <c r="W350" s="3" t="s">
        <v>1330</v>
      </c>
    </row>
    <row r="351" spans="23:23">
      <c r="W351" s="3" t="s">
        <v>1331</v>
      </c>
    </row>
    <row r="352" spans="23:23">
      <c r="W352" s="3" t="s">
        <v>1332</v>
      </c>
    </row>
    <row r="353" spans="23:23">
      <c r="W353" s="3" t="s">
        <v>1333</v>
      </c>
    </row>
    <row r="354" spans="23:23">
      <c r="W354" s="3" t="s">
        <v>1334</v>
      </c>
    </row>
    <row r="355" spans="23:23">
      <c r="W355" s="3" t="s">
        <v>1335</v>
      </c>
    </row>
    <row r="356" spans="23:23">
      <c r="W356" s="3" t="s">
        <v>1336</v>
      </c>
    </row>
    <row r="357" spans="23:23">
      <c r="W357" s="3" t="s">
        <v>1337</v>
      </c>
    </row>
    <row r="358" spans="23:23">
      <c r="W358" s="3" t="s">
        <v>1338</v>
      </c>
    </row>
    <row r="359" spans="23:23">
      <c r="W359" s="3" t="s">
        <v>1339</v>
      </c>
    </row>
    <row r="360" spans="23:23">
      <c r="W360" s="3" t="s">
        <v>1340</v>
      </c>
    </row>
    <row r="361" spans="23:23">
      <c r="W361" s="3" t="s">
        <v>1341</v>
      </c>
    </row>
    <row r="362" spans="23:23">
      <c r="W362" s="3" t="s">
        <v>1342</v>
      </c>
    </row>
    <row r="363" spans="23:23">
      <c r="W363" s="3" t="s">
        <v>1343</v>
      </c>
    </row>
    <row r="364" spans="23:23">
      <c r="W364" s="3" t="s">
        <v>1344</v>
      </c>
    </row>
    <row r="365" spans="23:23">
      <c r="W365" s="3" t="s">
        <v>1345</v>
      </c>
    </row>
    <row r="366" spans="23:23">
      <c r="W366" s="3" t="s">
        <v>1346</v>
      </c>
    </row>
    <row r="367" spans="23:23">
      <c r="W367" s="3" t="s">
        <v>1347</v>
      </c>
    </row>
    <row r="368" spans="23:23">
      <c r="W368" s="3" t="s">
        <v>1348</v>
      </c>
    </row>
    <row r="369" spans="23:23">
      <c r="W369" s="3" t="s">
        <v>1349</v>
      </c>
    </row>
    <row r="370" spans="23:23">
      <c r="W370" s="3" t="s">
        <v>1350</v>
      </c>
    </row>
    <row r="371" spans="23:23">
      <c r="W371" s="3" t="s">
        <v>1351</v>
      </c>
    </row>
    <row r="372" spans="23:23">
      <c r="W372" s="3" t="s">
        <v>1352</v>
      </c>
    </row>
    <row r="373" spans="23:23">
      <c r="W373" s="3" t="s">
        <v>1353</v>
      </c>
    </row>
    <row r="374" spans="23:23">
      <c r="W374" s="3" t="s">
        <v>1354</v>
      </c>
    </row>
    <row r="375" spans="23:23">
      <c r="W375" s="3" t="s">
        <v>1355</v>
      </c>
    </row>
    <row r="376" spans="23:23">
      <c r="W376" s="3" t="s">
        <v>1356</v>
      </c>
    </row>
    <row r="377" spans="23:23">
      <c r="W377" s="3" t="s">
        <v>1357</v>
      </c>
    </row>
    <row r="378" spans="23:23">
      <c r="W378" s="3" t="s">
        <v>1358</v>
      </c>
    </row>
    <row r="379" spans="23:23">
      <c r="W379" s="3" t="s">
        <v>1359</v>
      </c>
    </row>
    <row r="380" spans="23:23">
      <c r="W380" s="3" t="s">
        <v>1360</v>
      </c>
    </row>
    <row r="381" spans="23:23">
      <c r="W381" s="3" t="s">
        <v>1361</v>
      </c>
    </row>
    <row r="382" spans="23:23">
      <c r="W382" s="3" t="s">
        <v>1362</v>
      </c>
    </row>
    <row r="383" spans="23:23">
      <c r="W383" s="3" t="s">
        <v>1363</v>
      </c>
    </row>
    <row r="384" spans="23:23">
      <c r="W384" s="3" t="s">
        <v>1364</v>
      </c>
    </row>
    <row r="385" spans="23:23">
      <c r="W385" s="3" t="s">
        <v>1365</v>
      </c>
    </row>
    <row r="386" spans="23:23">
      <c r="W386" s="3" t="s">
        <v>1366</v>
      </c>
    </row>
    <row r="387" spans="23:23">
      <c r="W387" s="3" t="s">
        <v>1367</v>
      </c>
    </row>
    <row r="388" spans="23:23">
      <c r="W388" s="3" t="s">
        <v>1368</v>
      </c>
    </row>
    <row r="389" spans="23:23">
      <c r="W389" s="3" t="s">
        <v>1369</v>
      </c>
    </row>
    <row r="390" spans="23:23">
      <c r="W390" s="3" t="s">
        <v>1370</v>
      </c>
    </row>
    <row r="391" spans="23:23">
      <c r="W391" s="3" t="s">
        <v>1371</v>
      </c>
    </row>
    <row r="392" spans="23:23">
      <c r="W392" s="3" t="s">
        <v>1372</v>
      </c>
    </row>
    <row r="393" spans="23:23">
      <c r="W393" s="3" t="s">
        <v>1373</v>
      </c>
    </row>
    <row r="394" spans="23:23">
      <c r="W394" s="3" t="s">
        <v>1374</v>
      </c>
    </row>
    <row r="395" spans="23:23">
      <c r="W395" s="3" t="s">
        <v>1375</v>
      </c>
    </row>
    <row r="396" spans="23:23">
      <c r="W396" s="3" t="s">
        <v>1376</v>
      </c>
    </row>
    <row r="397" spans="23:23">
      <c r="W397" s="3" t="s">
        <v>1377</v>
      </c>
    </row>
    <row r="398" spans="23:23">
      <c r="W398" s="3" t="s">
        <v>1378</v>
      </c>
    </row>
    <row r="399" spans="23:23">
      <c r="W399" s="3" t="s">
        <v>1379</v>
      </c>
    </row>
    <row r="400" spans="23:23">
      <c r="W400" s="3" t="s">
        <v>1380</v>
      </c>
    </row>
    <row r="401" spans="23:23">
      <c r="W401" s="3" t="s">
        <v>1381</v>
      </c>
    </row>
    <row r="402" spans="23:23">
      <c r="W402" s="3" t="s">
        <v>1382</v>
      </c>
    </row>
    <row r="403" spans="23:23">
      <c r="W403" s="3" t="s">
        <v>1383</v>
      </c>
    </row>
    <row r="404" spans="23:23">
      <c r="W404" s="3" t="s">
        <v>1384</v>
      </c>
    </row>
    <row r="405" spans="23:23">
      <c r="W405" s="3" t="s">
        <v>1385</v>
      </c>
    </row>
    <row r="406" spans="23:23">
      <c r="W406" s="3" t="s">
        <v>1386</v>
      </c>
    </row>
    <row r="407" spans="23:23">
      <c r="W407" s="3" t="s">
        <v>1387</v>
      </c>
    </row>
    <row r="408" spans="23:23">
      <c r="W408" s="3" t="s">
        <v>1388</v>
      </c>
    </row>
    <row r="409" spans="23:23">
      <c r="W409" s="3" t="s">
        <v>1389</v>
      </c>
    </row>
    <row r="410" spans="23:23">
      <c r="W410" s="3" t="s">
        <v>1390</v>
      </c>
    </row>
    <row r="411" spans="23:23">
      <c r="W411" s="3" t="s">
        <v>1391</v>
      </c>
    </row>
    <row r="412" spans="23:23">
      <c r="W412" s="3" t="s">
        <v>1392</v>
      </c>
    </row>
    <row r="413" spans="23:23">
      <c r="W413" s="3" t="s">
        <v>1393</v>
      </c>
    </row>
    <row r="414" spans="23:23">
      <c r="W414" s="3" t="s">
        <v>1394</v>
      </c>
    </row>
    <row r="415" spans="23:23">
      <c r="W415" s="3" t="s">
        <v>1395</v>
      </c>
    </row>
    <row r="416" spans="23:23">
      <c r="W416" s="3" t="s">
        <v>1396</v>
      </c>
    </row>
    <row r="417" spans="23:23">
      <c r="W417" s="3" t="s">
        <v>1397</v>
      </c>
    </row>
    <row r="418" spans="23:23">
      <c r="W418" s="3" t="s">
        <v>1398</v>
      </c>
    </row>
    <row r="419" spans="23:23">
      <c r="W419" s="3" t="s">
        <v>1399</v>
      </c>
    </row>
    <row r="420" spans="23:23">
      <c r="W420" s="3" t="s">
        <v>1400</v>
      </c>
    </row>
    <row r="421" spans="23:23">
      <c r="W421" s="3" t="s">
        <v>1401</v>
      </c>
    </row>
    <row r="422" spans="23:23">
      <c r="W422" s="3" t="s">
        <v>1402</v>
      </c>
    </row>
    <row r="423" spans="23:23">
      <c r="W423" s="3" t="s">
        <v>1403</v>
      </c>
    </row>
    <row r="424" spans="23:23">
      <c r="W424" s="3" t="s">
        <v>1404</v>
      </c>
    </row>
    <row r="425" spans="23:23">
      <c r="W425" s="3" t="s">
        <v>1405</v>
      </c>
    </row>
    <row r="426" spans="23:23">
      <c r="W426" s="3" t="s">
        <v>1406</v>
      </c>
    </row>
    <row r="427" spans="23:23">
      <c r="W427" s="3" t="s">
        <v>1407</v>
      </c>
    </row>
    <row r="428" spans="23:23">
      <c r="W428" s="3" t="s">
        <v>1408</v>
      </c>
    </row>
    <row r="429" spans="23:23">
      <c r="W429" s="3" t="s">
        <v>1409</v>
      </c>
    </row>
    <row r="430" spans="23:23">
      <c r="W430" s="3" t="s">
        <v>1410</v>
      </c>
    </row>
    <row r="431" spans="23:23">
      <c r="W431" s="3" t="s">
        <v>1411</v>
      </c>
    </row>
    <row r="432" spans="23:23">
      <c r="W432" s="3" t="s">
        <v>1412</v>
      </c>
    </row>
    <row r="433" spans="23:23">
      <c r="W433" s="3" t="s">
        <v>1413</v>
      </c>
    </row>
    <row r="434" spans="23:23">
      <c r="W434" s="3" t="s">
        <v>1414</v>
      </c>
    </row>
    <row r="435" spans="23:23">
      <c r="W435" s="3" t="s">
        <v>1415</v>
      </c>
    </row>
    <row r="436" spans="23:23">
      <c r="W436" s="3" t="s">
        <v>1416</v>
      </c>
    </row>
    <row r="437" spans="23:23">
      <c r="W437" s="3" t="s">
        <v>1417</v>
      </c>
    </row>
    <row r="438" spans="23:23">
      <c r="W438" s="3" t="s">
        <v>1418</v>
      </c>
    </row>
    <row r="439" spans="23:23">
      <c r="W439" s="3" t="s">
        <v>1419</v>
      </c>
    </row>
    <row r="440" spans="23:23">
      <c r="W440" s="3" t="s">
        <v>1420</v>
      </c>
    </row>
    <row r="441" spans="23:23">
      <c r="W441" s="3" t="s">
        <v>1421</v>
      </c>
    </row>
    <row r="442" spans="23:23">
      <c r="W442" s="3" t="s">
        <v>1422</v>
      </c>
    </row>
    <row r="443" spans="23:23">
      <c r="W443" s="3" t="s">
        <v>1423</v>
      </c>
    </row>
    <row r="444" spans="23:23">
      <c r="W444" s="3" t="s">
        <v>1424</v>
      </c>
    </row>
    <row r="445" spans="23:23">
      <c r="W445" s="3" t="s">
        <v>1425</v>
      </c>
    </row>
    <row r="446" spans="23:23">
      <c r="W446" s="3" t="s">
        <v>1426</v>
      </c>
    </row>
    <row r="447" spans="23:23">
      <c r="W447" s="3" t="s">
        <v>1427</v>
      </c>
    </row>
    <row r="448" spans="23:23">
      <c r="W448" s="3" t="s">
        <v>1428</v>
      </c>
    </row>
    <row r="449" spans="23:23">
      <c r="W449" s="3" t="s">
        <v>1429</v>
      </c>
    </row>
    <row r="450" spans="23:23">
      <c r="W450" s="3" t="s">
        <v>1430</v>
      </c>
    </row>
    <row r="451" spans="23:23">
      <c r="W451" s="3" t="s">
        <v>1431</v>
      </c>
    </row>
    <row r="452" spans="23:23">
      <c r="W452" s="3" t="s">
        <v>1432</v>
      </c>
    </row>
    <row r="453" spans="23:23">
      <c r="W453" s="3" t="s">
        <v>1433</v>
      </c>
    </row>
    <row r="454" spans="23:23">
      <c r="W454" s="3" t="s">
        <v>1434</v>
      </c>
    </row>
    <row r="455" spans="23:23">
      <c r="W455" s="3" t="s">
        <v>1435</v>
      </c>
    </row>
    <row r="456" spans="23:23">
      <c r="W456" s="3" t="s">
        <v>1436</v>
      </c>
    </row>
    <row r="457" spans="23:23">
      <c r="W457" s="3" t="s">
        <v>1437</v>
      </c>
    </row>
    <row r="458" spans="23:23">
      <c r="W458" s="3" t="s">
        <v>1438</v>
      </c>
    </row>
    <row r="459" spans="23:23">
      <c r="W459" s="3" t="s">
        <v>1439</v>
      </c>
    </row>
    <row r="460" spans="23:23">
      <c r="W460" s="3" t="s">
        <v>1440</v>
      </c>
    </row>
    <row r="461" spans="23:23">
      <c r="W461" s="3" t="s">
        <v>1441</v>
      </c>
    </row>
    <row r="462" spans="23:23">
      <c r="W462" s="3" t="s">
        <v>1442</v>
      </c>
    </row>
    <row r="463" spans="23:23">
      <c r="W463" s="3" t="s">
        <v>1443</v>
      </c>
    </row>
    <row r="464" spans="23:23">
      <c r="W464" s="3" t="s">
        <v>1444</v>
      </c>
    </row>
    <row r="465" spans="23:23">
      <c r="W465" s="3" t="s">
        <v>1445</v>
      </c>
    </row>
    <row r="466" spans="23:23">
      <c r="W466" s="3" t="s">
        <v>1446</v>
      </c>
    </row>
    <row r="467" spans="23:23">
      <c r="W467" s="3" t="s">
        <v>1447</v>
      </c>
    </row>
    <row r="468" spans="23:23">
      <c r="W468" s="3" t="s">
        <v>1448</v>
      </c>
    </row>
    <row r="469" spans="23:23">
      <c r="W469" s="3" t="s">
        <v>1449</v>
      </c>
    </row>
  </sheetData>
  <sheetProtection algorithmName="SHA-512" hashValue="Fw3rc1+hEP9SzulzF1vqgEa/pFckDXFR2NWoqmoAPlLPfmkUJD+wm9srN0udH+ZZYuP9qyHUT2WiH0bWqYc2Fw==" saltValue="PfzIeHNzMa4NsJU6dHiNXQ==" spinCount="100000" sheet="1" objects="1" scenarios="1"/>
  <autoFilter ref="A1:Y297" xr:uid="{E821EF51-39A4-4F5C-9AF4-0A8F8FC40086}"/>
  <sortState xmlns:xlrd2="http://schemas.microsoft.com/office/spreadsheetml/2017/richdata2" ref="P3:P215">
    <sortCondition ref="P3"/>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ADC339-F860-4657-BBA3-A38E40A56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945C7-7DF6-43EF-8E20-89A78DB05A1D}">
  <ds:schemaRefs>
    <ds:schemaRef ds:uri="http://purl.org/dc/terms/"/>
    <ds:schemaRef ds:uri="e0e4f4d4-cce3-41c9-904f-951fa7cb2a7d"/>
    <ds:schemaRef ds:uri="http://purl.org/dc/dcmitype/"/>
    <ds:schemaRef ds:uri="344fffcd-ce60-4271-9be9-eadedc7669bb"/>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0C227F5-5A43-447F-A9B9-610D9DCD35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ies>
</file>